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0" windowWidth="24855" windowHeight="1201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P62" i="1"/>
  <c r="K78"/>
  <c r="P34" l="1"/>
  <c r="D34"/>
  <c r="E34" s="1"/>
  <c r="C34"/>
  <c r="D15"/>
  <c r="D14"/>
  <c r="O129" l="1"/>
  <c r="N129"/>
  <c r="M129"/>
  <c r="L129"/>
  <c r="K129"/>
  <c r="J129"/>
  <c r="I129"/>
  <c r="H129"/>
  <c r="G129"/>
  <c r="F129"/>
  <c r="P128"/>
  <c r="D128"/>
  <c r="C128"/>
  <c r="P127"/>
  <c r="D127"/>
  <c r="C127"/>
  <c r="P126"/>
  <c r="D126"/>
  <c r="C126"/>
  <c r="P125"/>
  <c r="D125"/>
  <c r="C125"/>
  <c r="P124"/>
  <c r="D124"/>
  <c r="C124"/>
  <c r="P123"/>
  <c r="D123"/>
  <c r="C123"/>
  <c r="P122"/>
  <c r="D122"/>
  <c r="C122"/>
  <c r="P121"/>
  <c r="D121"/>
  <c r="C121"/>
  <c r="C129" s="1"/>
  <c r="O119"/>
  <c r="N119"/>
  <c r="M119"/>
  <c r="L119"/>
  <c r="K119"/>
  <c r="J119"/>
  <c r="I119"/>
  <c r="H119"/>
  <c r="G119"/>
  <c r="F119"/>
  <c r="D118"/>
  <c r="D119" s="1"/>
  <c r="C118"/>
  <c r="C119" s="1"/>
  <c r="O116"/>
  <c r="N116"/>
  <c r="M116"/>
  <c r="L116"/>
  <c r="K116"/>
  <c r="J116"/>
  <c r="I116"/>
  <c r="H116"/>
  <c r="G116"/>
  <c r="F116"/>
  <c r="D115"/>
  <c r="D116" s="1"/>
  <c r="C115"/>
  <c r="C116" s="1"/>
  <c r="R113"/>
  <c r="Q113"/>
  <c r="K113"/>
  <c r="J113"/>
  <c r="E113"/>
  <c r="O112"/>
  <c r="N112"/>
  <c r="M112"/>
  <c r="L112"/>
  <c r="O110"/>
  <c r="N110"/>
  <c r="M110"/>
  <c r="L110"/>
  <c r="O108"/>
  <c r="O113" s="1"/>
  <c r="N108"/>
  <c r="N113" s="1"/>
  <c r="M108"/>
  <c r="M113" s="1"/>
  <c r="L108"/>
  <c r="L113" s="1"/>
  <c r="I108"/>
  <c r="H108"/>
  <c r="G108"/>
  <c r="F108"/>
  <c r="D108"/>
  <c r="P108" s="1"/>
  <c r="C108"/>
  <c r="P104"/>
  <c r="O104"/>
  <c r="N104"/>
  <c r="M104"/>
  <c r="L104"/>
  <c r="K104"/>
  <c r="J104"/>
  <c r="I104"/>
  <c r="H104"/>
  <c r="G104"/>
  <c r="F104"/>
  <c r="E104"/>
  <c r="D103"/>
  <c r="D104" s="1"/>
  <c r="C103"/>
  <c r="C104" s="1"/>
  <c r="P101"/>
  <c r="O101"/>
  <c r="N101"/>
  <c r="M101"/>
  <c r="L101"/>
  <c r="K101"/>
  <c r="J101"/>
  <c r="I101"/>
  <c r="H101"/>
  <c r="G101"/>
  <c r="F101"/>
  <c r="E101"/>
  <c r="D101"/>
  <c r="C100"/>
  <c r="C101" s="1"/>
  <c r="P98"/>
  <c r="O98"/>
  <c r="N98"/>
  <c r="M98"/>
  <c r="L98"/>
  <c r="K98"/>
  <c r="J98"/>
  <c r="I98"/>
  <c r="H98"/>
  <c r="G98"/>
  <c r="F98"/>
  <c r="E98"/>
  <c r="E106" s="1"/>
  <c r="C98"/>
  <c r="D97"/>
  <c r="D98" s="1"/>
  <c r="C97"/>
  <c r="C96"/>
  <c r="C95"/>
  <c r="O93"/>
  <c r="O106" s="1"/>
  <c r="N93"/>
  <c r="N106" s="1"/>
  <c r="M93"/>
  <c r="M106" s="1"/>
  <c r="L93"/>
  <c r="L106" s="1"/>
  <c r="K93"/>
  <c r="K106" s="1"/>
  <c r="J93"/>
  <c r="J106" s="1"/>
  <c r="I93"/>
  <c r="I106" s="1"/>
  <c r="H93"/>
  <c r="H106" s="1"/>
  <c r="G93"/>
  <c r="G106" s="1"/>
  <c r="F93"/>
  <c r="F106" s="1"/>
  <c r="D93"/>
  <c r="P92"/>
  <c r="D92"/>
  <c r="C92"/>
  <c r="P91"/>
  <c r="D91"/>
  <c r="C91"/>
  <c r="P90"/>
  <c r="D90"/>
  <c r="C90"/>
  <c r="P89"/>
  <c r="D89"/>
  <c r="C89"/>
  <c r="C93" s="1"/>
  <c r="C106" s="1"/>
  <c r="O86"/>
  <c r="N86"/>
  <c r="M86"/>
  <c r="L86"/>
  <c r="K86"/>
  <c r="J86"/>
  <c r="I86"/>
  <c r="H86"/>
  <c r="G86"/>
  <c r="F86"/>
  <c r="D84"/>
  <c r="C84"/>
  <c r="C86" s="1"/>
  <c r="O82"/>
  <c r="N82"/>
  <c r="M82"/>
  <c r="L82"/>
  <c r="K82"/>
  <c r="J82"/>
  <c r="I82"/>
  <c r="H82"/>
  <c r="G82"/>
  <c r="F82"/>
  <c r="P81"/>
  <c r="P82" s="1"/>
  <c r="D81"/>
  <c r="E81" s="1"/>
  <c r="C81"/>
  <c r="C82" s="1"/>
  <c r="O78"/>
  <c r="N78"/>
  <c r="M78"/>
  <c r="L78"/>
  <c r="J78"/>
  <c r="I78"/>
  <c r="H78"/>
  <c r="G78"/>
  <c r="F78"/>
  <c r="D77"/>
  <c r="C77"/>
  <c r="C78" s="1"/>
  <c r="O75"/>
  <c r="N75"/>
  <c r="M75"/>
  <c r="L75"/>
  <c r="K75"/>
  <c r="J75"/>
  <c r="I75"/>
  <c r="H75"/>
  <c r="G75"/>
  <c r="F75"/>
  <c r="D74"/>
  <c r="D75" s="1"/>
  <c r="C74"/>
  <c r="C75" s="1"/>
  <c r="O72"/>
  <c r="N72"/>
  <c r="N79" s="1"/>
  <c r="M72"/>
  <c r="L72"/>
  <c r="L79" s="1"/>
  <c r="K72"/>
  <c r="K79" s="1"/>
  <c r="J72"/>
  <c r="J79" s="1"/>
  <c r="I72"/>
  <c r="I79" s="1"/>
  <c r="H72"/>
  <c r="H79" s="1"/>
  <c r="G72"/>
  <c r="G79" s="1"/>
  <c r="F72"/>
  <c r="F79" s="1"/>
  <c r="D71"/>
  <c r="C71"/>
  <c r="D70"/>
  <c r="C70"/>
  <c r="P69"/>
  <c r="D69"/>
  <c r="C69"/>
  <c r="P68"/>
  <c r="D68"/>
  <c r="C68"/>
  <c r="P67"/>
  <c r="D67"/>
  <c r="C67"/>
  <c r="O64"/>
  <c r="N64"/>
  <c r="M64"/>
  <c r="L64"/>
  <c r="K64"/>
  <c r="J64"/>
  <c r="I64"/>
  <c r="H64"/>
  <c r="G64"/>
  <c r="F64"/>
  <c r="E62"/>
  <c r="P60"/>
  <c r="P64" s="1"/>
  <c r="D60"/>
  <c r="D64" s="1"/>
  <c r="C60"/>
  <c r="C64" s="1"/>
  <c r="O56"/>
  <c r="N56"/>
  <c r="M56"/>
  <c r="L56"/>
  <c r="K56"/>
  <c r="J56"/>
  <c r="I56"/>
  <c r="H56"/>
  <c r="G56"/>
  <c r="F56"/>
  <c r="D56"/>
  <c r="C56"/>
  <c r="P55"/>
  <c r="D55"/>
  <c r="C55"/>
  <c r="P54"/>
  <c r="D54"/>
  <c r="C54"/>
  <c r="P53"/>
  <c r="D53"/>
  <c r="C53"/>
  <c r="P52"/>
  <c r="D52"/>
  <c r="C52"/>
  <c r="O50"/>
  <c r="N50"/>
  <c r="M50"/>
  <c r="L50"/>
  <c r="K50"/>
  <c r="J50"/>
  <c r="I50"/>
  <c r="H50"/>
  <c r="G50"/>
  <c r="F50"/>
  <c r="D49"/>
  <c r="P49" s="1"/>
  <c r="C49"/>
  <c r="D48"/>
  <c r="P48" s="1"/>
  <c r="C48"/>
  <c r="D47"/>
  <c r="P47" s="1"/>
  <c r="C47"/>
  <c r="D46"/>
  <c r="D50" s="1"/>
  <c r="C46"/>
  <c r="O44"/>
  <c r="N44"/>
  <c r="M44"/>
  <c r="L44"/>
  <c r="K44"/>
  <c r="J44"/>
  <c r="I44"/>
  <c r="H44"/>
  <c r="G44"/>
  <c r="F44"/>
  <c r="P43"/>
  <c r="D43"/>
  <c r="C43"/>
  <c r="P42"/>
  <c r="D42"/>
  <c r="C42"/>
  <c r="O40"/>
  <c r="N40"/>
  <c r="M40"/>
  <c r="L40"/>
  <c r="K40"/>
  <c r="J40"/>
  <c r="I40"/>
  <c r="H40"/>
  <c r="G40"/>
  <c r="F40"/>
  <c r="D40"/>
  <c r="P39"/>
  <c r="D39"/>
  <c r="C39"/>
  <c r="P38"/>
  <c r="D38"/>
  <c r="C38"/>
  <c r="P37"/>
  <c r="D37"/>
  <c r="C37"/>
  <c r="P36"/>
  <c r="D36"/>
  <c r="C36"/>
  <c r="P35"/>
  <c r="D35"/>
  <c r="C35"/>
  <c r="P33"/>
  <c r="D33"/>
  <c r="C33"/>
  <c r="K31"/>
  <c r="J31"/>
  <c r="I31"/>
  <c r="H31"/>
  <c r="G30"/>
  <c r="G31" s="1"/>
  <c r="F30"/>
  <c r="D30"/>
  <c r="D29"/>
  <c r="C29"/>
  <c r="O28"/>
  <c r="N28"/>
  <c r="M28"/>
  <c r="L28"/>
  <c r="C28" s="1"/>
  <c r="D28"/>
  <c r="D27"/>
  <c r="C27"/>
  <c r="O24"/>
  <c r="N24"/>
  <c r="M24"/>
  <c r="L24"/>
  <c r="K24"/>
  <c r="J24"/>
  <c r="I24"/>
  <c r="H24"/>
  <c r="G24"/>
  <c r="F24"/>
  <c r="P23"/>
  <c r="P24" s="1"/>
  <c r="D23"/>
  <c r="C23"/>
  <c r="C24" s="1"/>
  <c r="O21"/>
  <c r="N21"/>
  <c r="M21"/>
  <c r="L21"/>
  <c r="K21"/>
  <c r="J21"/>
  <c r="I21"/>
  <c r="H21"/>
  <c r="G21"/>
  <c r="P21" s="1"/>
  <c r="F21"/>
  <c r="P20"/>
  <c r="D20"/>
  <c r="C20"/>
  <c r="C21" s="1"/>
  <c r="O18"/>
  <c r="N18"/>
  <c r="M18"/>
  <c r="L18"/>
  <c r="K18"/>
  <c r="J18"/>
  <c r="I18"/>
  <c r="H18"/>
  <c r="G18"/>
  <c r="F18"/>
  <c r="D18"/>
  <c r="C17"/>
  <c r="P16"/>
  <c r="C16"/>
  <c r="P15"/>
  <c r="C15"/>
  <c r="E15" s="1"/>
  <c r="P14"/>
  <c r="P18" s="1"/>
  <c r="C14"/>
  <c r="C18" s="1"/>
  <c r="P56" l="1"/>
  <c r="C72"/>
  <c r="C79" s="1"/>
  <c r="E69"/>
  <c r="E71"/>
  <c r="M79"/>
  <c r="O79"/>
  <c r="E77"/>
  <c r="E78" s="1"/>
  <c r="D106"/>
  <c r="P72"/>
  <c r="D44"/>
  <c r="E36"/>
  <c r="E38"/>
  <c r="P44"/>
  <c r="E43"/>
  <c r="C44"/>
  <c r="C50"/>
  <c r="P46"/>
  <c r="P50" s="1"/>
  <c r="E53"/>
  <c r="E56"/>
  <c r="D72"/>
  <c r="E68"/>
  <c r="E70"/>
  <c r="I57"/>
  <c r="K57"/>
  <c r="K130" s="1"/>
  <c r="P40"/>
  <c r="C40"/>
  <c r="E40" s="1"/>
  <c r="H57"/>
  <c r="J57"/>
  <c r="J130" s="1"/>
  <c r="E27"/>
  <c r="E125"/>
  <c r="E128"/>
  <c r="P129"/>
  <c r="E123"/>
  <c r="E122"/>
  <c r="D129"/>
  <c r="E129" s="1"/>
  <c r="E20"/>
  <c r="E33"/>
  <c r="E42"/>
  <c r="E84"/>
  <c r="E124"/>
  <c r="E126"/>
  <c r="E23"/>
  <c r="E24" s="1"/>
  <c r="E28"/>
  <c r="E29"/>
  <c r="E35"/>
  <c r="E37"/>
  <c r="E39"/>
  <c r="E44"/>
  <c r="E55"/>
  <c r="E127"/>
  <c r="G57"/>
  <c r="D31"/>
  <c r="E18"/>
  <c r="E64"/>
  <c r="D21"/>
  <c r="E21" s="1"/>
  <c r="D24"/>
  <c r="P27"/>
  <c r="P28"/>
  <c r="P29"/>
  <c r="L30"/>
  <c r="C30" s="1"/>
  <c r="E30" s="1"/>
  <c r="N30"/>
  <c r="N31" s="1"/>
  <c r="N57" s="1"/>
  <c r="N130" s="1"/>
  <c r="P30"/>
  <c r="F31"/>
  <c r="L31"/>
  <c r="L57" s="1"/>
  <c r="L130" s="1"/>
  <c r="E47"/>
  <c r="E48"/>
  <c r="E49"/>
  <c r="E60"/>
  <c r="P74"/>
  <c r="P75" s="1"/>
  <c r="P77"/>
  <c r="P78" s="1"/>
  <c r="D78"/>
  <c r="D82"/>
  <c r="E82" s="1"/>
  <c r="P84"/>
  <c r="P86" s="1"/>
  <c r="D86"/>
  <c r="E86" s="1"/>
  <c r="G109"/>
  <c r="I109"/>
  <c r="G110"/>
  <c r="I110"/>
  <c r="P115"/>
  <c r="P116" s="1"/>
  <c r="P118"/>
  <c r="P119" s="1"/>
  <c r="E14"/>
  <c r="M30"/>
  <c r="M31" s="1"/>
  <c r="M57" s="1"/>
  <c r="M130" s="1"/>
  <c r="O30"/>
  <c r="O31" s="1"/>
  <c r="O57" s="1"/>
  <c r="O130" s="1"/>
  <c r="E67"/>
  <c r="E74"/>
  <c r="E75" s="1"/>
  <c r="P93"/>
  <c r="P106" s="1"/>
  <c r="F109"/>
  <c r="H109"/>
  <c r="E115"/>
  <c r="E116" s="1"/>
  <c r="E118"/>
  <c r="E119" s="1"/>
  <c r="E121"/>
  <c r="E72" l="1"/>
  <c r="D79"/>
  <c r="E79" s="1"/>
  <c r="P79"/>
  <c r="C109"/>
  <c r="D110"/>
  <c r="P110" s="1"/>
  <c r="G111"/>
  <c r="D109"/>
  <c r="P109" s="1"/>
  <c r="F57"/>
  <c r="C31"/>
  <c r="C57" s="1"/>
  <c r="D57"/>
  <c r="E50"/>
  <c r="P31"/>
  <c r="P57" s="1"/>
  <c r="F110"/>
  <c r="I111"/>
  <c r="I112" s="1"/>
  <c r="I113" s="1"/>
  <c r="I130" s="1"/>
  <c r="H110"/>
  <c r="E130" l="1"/>
  <c r="E31"/>
  <c r="C110"/>
  <c r="H111"/>
  <c r="H112" s="1"/>
  <c r="E57"/>
  <c r="D111"/>
  <c r="P111" s="1"/>
  <c r="G112"/>
  <c r="F111"/>
  <c r="C111" s="1"/>
  <c r="H113" l="1"/>
  <c r="H130" s="1"/>
  <c r="F112"/>
  <c r="D112"/>
  <c r="G113"/>
  <c r="G130" s="1"/>
  <c r="D113" l="1"/>
  <c r="D130" s="1"/>
  <c r="P112"/>
  <c r="P113" s="1"/>
  <c r="P130" s="1"/>
  <c r="C112"/>
  <c r="C113" s="1"/>
  <c r="C130" s="1"/>
  <c r="F113"/>
  <c r="F130" s="1"/>
</calcChain>
</file>

<file path=xl/sharedStrings.xml><?xml version="1.0" encoding="utf-8"?>
<sst xmlns="http://schemas.openxmlformats.org/spreadsheetml/2006/main" count="215" uniqueCount="134">
  <si>
    <t>Информация о реализации муниципальных программ</t>
  </si>
  <si>
    <t>Наименование мероприятий</t>
  </si>
  <si>
    <t>Ответственный исполнитель, соисполнители</t>
  </si>
  <si>
    <t>Объем финансирования муниципальной программы, тыс. руб.</t>
  </si>
  <si>
    <t>Оценка соблюдения сроков выполнения основных этапов мероприятия и (или) достижения показателей реализации мероприятия &lt;*&gt;</t>
  </si>
  <si>
    <t>всего</t>
  </si>
  <si>
    <t>в том числе по источникам</t>
  </si>
  <si>
    <t>освоено</t>
  </si>
  <si>
    <t>федеральный бюджет</t>
  </si>
  <si>
    <t>областной бюджет</t>
  </si>
  <si>
    <t>районный бюджет</t>
  </si>
  <si>
    <t>бюджеты муниципальных поселений</t>
  </si>
  <si>
    <t>внебюджетные источники</t>
  </si>
  <si>
    <t>план на год</t>
  </si>
  <si>
    <t>кассовые расходы</t>
  </si>
  <si>
    <t>%</t>
  </si>
  <si>
    <t>основные этапы выполнения мероприятия и (или) показатели реализации мероприятия, ед. изм.</t>
  </si>
  <si>
    <t>план</t>
  </si>
  <si>
    <t>факт</t>
  </si>
  <si>
    <t>Отдел дорожной и транспортной инфраструктуры, предпринимательства и охраны труда</t>
  </si>
  <si>
    <t>ИТОГО</t>
  </si>
  <si>
    <t xml:space="preserve"> Муниципальная программа "Охрана окружающей среды и обеспечение экологической безопасности населения Плесецкого района на 2018-2020 годы"</t>
  </si>
  <si>
    <t xml:space="preserve">1.Утилизация ртутьсодержащих отходов </t>
  </si>
  <si>
    <t>Ликвидация отходов с несанкционированных свалок на территории Плесецкого района для дальнейшей утилизации или переработки</t>
  </si>
  <si>
    <t>Проведение районного конкурса «Лучшее благоустройство территории»</t>
  </si>
  <si>
    <t>Проведение районного конкурса «Лучшее проведение Дней защиты от экологической опасности»</t>
  </si>
  <si>
    <t xml:space="preserve"> Муниципальная программа "Устойчивое развитие сельских территорий в МО "Плесецкий муниципальный район" на 2018-2020 годы"</t>
  </si>
  <si>
    <t>Мероприятия по улучшению жилищных условий граждан, проживающих в сельск. местности и мероприятия по обеспечению жильем молодых семей и молодых специалистов, проживающих в сельской местности</t>
  </si>
  <si>
    <t>отдел ППСХ и Т</t>
  </si>
  <si>
    <t xml:space="preserve"> Муниципальная программа "Обеспечение жильем молодых семей на 2015 - 2017 годы", утв.  Постановлением администрации от 26.09.2014 г. № 1231-па</t>
  </si>
  <si>
    <t>1.1.Осуществле-ние  мероприятий по обеспечению жильем молодых семей</t>
  </si>
  <si>
    <t>Отдел по де-лам молоде-жи семейной политике, культуре, спорту и туризму</t>
  </si>
  <si>
    <t>Муниципальная программа "Развитие системы образования муниципального образования "Плесецкий район" на 2014-2018 годы", утв. Постановлением администрации от 26.11.2014 г. № 1545-па</t>
  </si>
  <si>
    <t>1. Развитие дошкольного образования детей</t>
  </si>
  <si>
    <t>1 Обеспечение государственных гарантий прав граждан на получение общедоступного и бесплатного дошкольного образования</t>
  </si>
  <si>
    <t>Управление образования, Образовательные учреждения</t>
  </si>
  <si>
    <t>2 Обеспечение беспрепятственного доступа к объектам  дошкольного образования</t>
  </si>
  <si>
    <t>3 Устранение физического износа зданий и коммуникаций</t>
  </si>
  <si>
    <t>1.15. Возмещение расходов, связанных с реализацией мер социальной поддержки по предоставлению компенсации расходов на оплату жилых помещений</t>
  </si>
  <si>
    <t>Всего</t>
  </si>
  <si>
    <t>2. Развитие общего образования детей</t>
  </si>
  <si>
    <t>1 Обеспечение государственных гарантий прав граждан на получение общедоступного и бесплатного общего образования</t>
  </si>
  <si>
    <t>2 Софинансирование спортзала "Самковская школа"</t>
  </si>
  <si>
    <t>3 Ремонт тплотрассы в МБОУ "Коневская школа"</t>
  </si>
  <si>
    <t xml:space="preserve">4 Питание детей с ОВЗ в образовательных учреждениях </t>
  </si>
  <si>
    <t>5 Оборудование для аудитории для проведения ЕГЭ ГИА МБОУ "Плесецкая школа"</t>
  </si>
  <si>
    <t>6 Возмещение расходов, связанных с реализацией мер социальной поддержки по предоставлению компенсации расходов на оплату жилых помещений</t>
  </si>
  <si>
    <t>3. Развитие дополнительного образования детей</t>
  </si>
  <si>
    <t>1 Обеспечение государственных гарантий прав граждан на получение общедоступного и бесплатного дополнительного образования</t>
  </si>
  <si>
    <t>3 Возмещение расходов, связанных с реализацией мер социальной поддержки</t>
  </si>
  <si>
    <t>4. Совершенствование системы предоставления услуг в сфере образования</t>
  </si>
  <si>
    <t>1 Предоставление мер социальной поддержки студентам, обучающимся по программам высшего профессионального образования по очной форме обучения на основании заключенных с управлением образования договоров о целевом обучении</t>
  </si>
  <si>
    <t>2 Мероприятия по работе с одаренными детьми</t>
  </si>
  <si>
    <t>3 Патриотическое воспитание детей и подростков школьного возраста</t>
  </si>
  <si>
    <t>4 Обеспечение деятельности управления, как ответственного исполнителя программы</t>
  </si>
  <si>
    <t>5. Развитие системы отдыха и оздоровления детей</t>
  </si>
  <si>
    <t>1 Субсидии автономным учреждениям на финансовое обеспечение муниципального задания</t>
  </si>
  <si>
    <t>2 Организация отдыха и оздоровления детей в каникулярный период</t>
  </si>
  <si>
    <t>Мин-во труда, занятости и соц.развития</t>
  </si>
  <si>
    <t>3 Проведение аккарицидной обработки</t>
  </si>
  <si>
    <t>4 Субсидии автономным учреждениям на иные цели (организация доставки детей в лагерь)</t>
  </si>
  <si>
    <t xml:space="preserve"> Муниципальная ведомственная целевая программа "Развитие физической культуры и спорта на территории Плесецкого района на 2018 - 2020 годы"</t>
  </si>
  <si>
    <t>Подпрограмма № 1 «Развитие физической культуры и спорта на территории Плесецкого района на 2018 – 2020 годы»</t>
  </si>
  <si>
    <t>1.Проведение районных спор-тивных соревнова-ний, участие в официальных об-ластных спортив-ных соревновани-ях, комплексных областных спарта-киадах, комплекс-ных областных физкультурно-спортивных меро-приятиях</t>
  </si>
  <si>
    <t xml:space="preserve">Отдел по де-лам молоде-жи семейной политике, культуре, спорту и туризму, МБОУ ДОД "ДЮСШ", МБОУ ДОД "ДДТ" п. Североонежск, МБОУ ДОД "РЦДО" </t>
  </si>
  <si>
    <t>Подпрограмма № 2 «Молодёжь Плесецкого района на 2018-2020 годы»</t>
  </si>
  <si>
    <t>1. Проведение районных спор-тивных соревнова-ний, участие в официальных об-ластных спортив-ных соревновани-ях, комплексных областных спарта-киадах, комплекс-ных областных физкультурно-спортивных меро-приятиях</t>
  </si>
  <si>
    <t>2. Торжественное чествование спортсменов Плесецкого района по итогам года</t>
  </si>
  <si>
    <t xml:space="preserve"> Муниципальная программа "Развитие сферы культуры на территории МО "Плесецкий муниципальный район" на 2018-2020 годы"</t>
  </si>
  <si>
    <t>1. Совершенствование системы библиотечного обслуживания, повышение качества и доступности библиотечных услуг для населения</t>
  </si>
  <si>
    <t>Обеспечение деятельности учреждения</t>
  </si>
  <si>
    <t>Обновление и комплектование библиотечного фонда, обеспечение его сохранности</t>
  </si>
  <si>
    <t>Укрепление материально-технической базы</t>
  </si>
  <si>
    <t>Подключение библиотек к ИКС "Интернет"</t>
  </si>
  <si>
    <t>Поддержка отрасли культуры - лучшее учреждение культуры</t>
  </si>
  <si>
    <t>2. Организация досуга на территории Плесецкого района</t>
  </si>
  <si>
    <t>Организация досуга на территории Плесецкого района"</t>
  </si>
  <si>
    <t xml:space="preserve">Всего </t>
  </si>
  <si>
    <t>3. "Развитие туризма на территории Плесецкого района</t>
  </si>
  <si>
    <t xml:space="preserve">Приобретение  сувенирной продукции </t>
  </si>
  <si>
    <t>1. Организация конкурса проектов территориального общественного самоуправления</t>
  </si>
  <si>
    <t>Финансово-экономичес-кое управле-ние, админис-трация МО "Плесецкий район", адми-нистрации поселений</t>
  </si>
  <si>
    <t>Муниципальная программа "Развитие общественного пассажирского транспорта в МО "Плесецкий муниципальный район" на 2016-2020 годы"</t>
  </si>
  <si>
    <t>4. Субсидии на компенсацию вы-падающих дохо-дов из-за разницы между установле-ным тарифом и экономически обоснованным тарифом транспо-ртным предпри-ятием</t>
  </si>
  <si>
    <t>Отдел про-мышленности,предпринима-тельства,сельского хозяй-ства и транспорта</t>
  </si>
  <si>
    <t>5. Субсидирование процентных ставок по привлеченным кредитам в российских кредитных  организациях по договорам лизинга</t>
  </si>
  <si>
    <t>Муниципальная программа "Предупреждение и ликвидация последствий чрезвычайных ситуаций природного и техногенного характера, проявлений экстремизма и терроризма, реализация мер пожарной безопасности, безопасности на водных объектах и развитие гражданской обороны в МО "Плесецкий муниципальный район" на 2018-2020 годы"</t>
  </si>
  <si>
    <t>1. Обеспечение безопасности и охраны жизни людей на водных объектах МО "Плесецкий муниципальный район"</t>
  </si>
  <si>
    <t>1.1. Оборудование и содержание мест массового отдыха населения на водных объектах МО "Плесецкий муниципальный район"</t>
  </si>
  <si>
    <t>Администра-ция МО "Пле-сецкий рай- он", отдел ГО, ЧС</t>
  </si>
  <si>
    <t>1.2. Пропаганда безопасного поведения населения на водных объектах через СМИ</t>
  </si>
  <si>
    <t>1.3. Закупка моторных лодок для муниципальных образований, имеющих водные переправы и попадающие в зону затопления в количестве 3-ед.</t>
  </si>
  <si>
    <t>1.4. Закупка спасательных жилетов для муниципальных образований, имеющих водные переправы и попадающие в зону затопления в количестве 10 ед.</t>
  </si>
  <si>
    <t>2. Противопожарная безопасность  и защита населения от чрезвычайных ситуаций на территории МО "Плесецкий муниципальный район"</t>
  </si>
  <si>
    <t xml:space="preserve">4.1. Материальное и техническое обеспечение </t>
  </si>
  <si>
    <t>4.2. Создание необходимых условий для ликвидации пожаров , ЧС и ЧП</t>
  </si>
  <si>
    <t>4.3. Обеспечение противопожарной защиты населенных пунктов и муниципальных объектов муниципальных образований</t>
  </si>
  <si>
    <t>3. Противодействие экстремизму и профилактика терроризма на территории муниципального образования "Плесецкий муниципальный район"</t>
  </si>
  <si>
    <t>Изготовление памяток и листовок по тематике противодействие экстремизму и терраризму</t>
  </si>
  <si>
    <t>4. Развитие гражданской обороны в муниципальном образовании «Плесецкий муниципальный район» на 2018-2020 годы»</t>
  </si>
  <si>
    <t>закупка средств индивидуальной защиты (медикаменты и медицинское имущество) на 50 человек</t>
  </si>
  <si>
    <t>Муниципальная программа "Профилактика правонарушений, коррупции и незаконного потребления наркотических средств и психотропных веществ, реабилитация и ресоциализация потребителей наркотических веществи психотропных веществ  на территории Плесецкого района на 2018-2020 годы"</t>
  </si>
  <si>
    <t>Поощрение граждан, принимавших активное участие в охране общественного порядка</t>
  </si>
  <si>
    <t>отдел правового и кадрового обеспечения</t>
  </si>
  <si>
    <t>Разработка и распространение информационных памяток, листовок, направленных на предупреждение преступлений и иных правонарушений</t>
  </si>
  <si>
    <t>Установка телефона "доверия"</t>
  </si>
  <si>
    <t>отдел территориальной безопасности</t>
  </si>
  <si>
    <t>Обеспечение участия муниципальных служащих на курсах по теме «Противодействие коррупции в органах государственного и муниципального управления»</t>
  </si>
  <si>
    <t>Заместитель главы администрации</t>
  </si>
  <si>
    <t>Разработка и распространение информационных листовок, памяток, направленных на профилактику незаконного потребления наркотических средств и психотропных веществ</t>
  </si>
  <si>
    <t>Муниципальная программа "Профилактика безнадзорности и правонарушений несовершеннолетних и защита их прав"</t>
  </si>
  <si>
    <t>1. Проведение семенара  по проблемам безнадзорности и правонарушений несовершеннолетних</t>
  </si>
  <si>
    <t>ТКДН и ЗП</t>
  </si>
  <si>
    <t>Муниципальная программа "Развитие архивного дела в  муниципальном образовании  "Плесецкий муниципальный район" на 2018 - 2020 годы"</t>
  </si>
  <si>
    <t>1. Проведение  ремонта архивохранилищ</t>
  </si>
  <si>
    <t>Администрация МО "Плесецкий район"</t>
  </si>
  <si>
    <t>Муниципальная программа  "Формирование комфортной городской среды плесецкого района на 2018 год"</t>
  </si>
  <si>
    <t>Благоустройство дворовых территорий многоквартирных домов, благоустройство территорий общего пользования (МО "Плесецкое")</t>
  </si>
  <si>
    <t>Благоустройство дворовых территорий многоквартирных домов, благоустройство территорий общего пользования (МО "Обозерское")</t>
  </si>
  <si>
    <t>Благоустройство дворовых территорий многоквартирных домов, благоустройство территорий общего пользования (МО "Савинское")</t>
  </si>
  <si>
    <t>Благоустройство дворовых территорий многоквартирных домов, благоустройство территорий общего пользования (МО "Североонежское")</t>
  </si>
  <si>
    <t>Благоустройство дворовых территорий многоквартирных домов, благоустройство территорий общего пользования (МО "Самодедское")</t>
  </si>
  <si>
    <t>Благоустройство дворовых территорий многоквартирных домов, благоустройство территорий общего пользования (МО "Оксовское")</t>
  </si>
  <si>
    <t>Благоустройство дворовых территорий многоквартирных домов, благоустройство территорий общего пользования (МО "Емцовское")</t>
  </si>
  <si>
    <t>Благоустройство дворовых территорий многоквартирных домов, благоустройство территорий общего пользования (МО "Коневское")</t>
  </si>
  <si>
    <t>ВСЕГО</t>
  </si>
  <si>
    <t>Строительство блочно-модульной котельной на твердом топливе МБОУ "Емцовская СОШ"</t>
  </si>
  <si>
    <t>Отдел по де-лам молоде-жи семейной политике, культуре, спорту и туризму, МБОУ ДОД "ДЮСШ", МБОУ ДОД "ДДТ" п. Североонежск, МБОУ ДОД "РЦДО" , Управление образования</t>
  </si>
  <si>
    <t>к решению Собрания депутатов</t>
  </si>
  <si>
    <t>МО "Плесецкий муниципальный район"</t>
  </si>
  <si>
    <t>муниципального образования "Плесецкий муниципальный район" за 2018 год</t>
  </si>
  <si>
    <t>Муниципальная программа "Развитие территориального общественного самоуправления в Плесецком районе",  утвержд. Постановлением администрации от 10.10.2018 года № 957-па</t>
  </si>
  <si>
    <t>Таблица приложения №18</t>
  </si>
  <si>
    <t>от   июня   2019 года №___</t>
  </si>
</sst>
</file>

<file path=xl/styles.xml><?xml version="1.0" encoding="utf-8"?>
<styleSheet xmlns="http://schemas.openxmlformats.org/spreadsheetml/2006/main">
  <numFmts count="1">
    <numFmt numFmtId="164" formatCode="0.0"/>
  </numFmts>
  <fonts count="29">
    <font>
      <sz val="11"/>
      <color theme="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sz val="10"/>
      <name val="Arial"/>
      <family val="2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3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7" fillId="0" borderId="0"/>
  </cellStyleXfs>
  <cellXfs count="253">
    <xf numFmtId="0" fontId="0" fillId="0" borderId="0" xfId="0"/>
    <xf numFmtId="0" fontId="0" fillId="2" borderId="0" xfId="0" applyFill="1"/>
    <xf numFmtId="0" fontId="0" fillId="2" borderId="0" xfId="0" applyFill="1" applyBorder="1"/>
    <xf numFmtId="0" fontId="0" fillId="0" borderId="0" xfId="0" applyFill="1" applyBorder="1"/>
    <xf numFmtId="0" fontId="0" fillId="0" borderId="0" xfId="0" applyFill="1"/>
    <xf numFmtId="0" fontId="2" fillId="0" borderId="13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left" vertical="top" wrapText="1"/>
    </xf>
    <xf numFmtId="0" fontId="5" fillId="0" borderId="17" xfId="0" applyFont="1" applyFill="1" applyBorder="1" applyAlignment="1">
      <alignment horizontal="left" vertical="top" wrapText="1"/>
    </xf>
    <xf numFmtId="2" fontId="5" fillId="0" borderId="18" xfId="0" applyNumberFormat="1" applyFont="1" applyFill="1" applyBorder="1" applyAlignment="1">
      <alignment horizontal="center" vertical="top" wrapText="1"/>
    </xf>
    <xf numFmtId="2" fontId="5" fillId="0" borderId="17" xfId="0" applyNumberFormat="1" applyFont="1" applyFill="1" applyBorder="1" applyAlignment="1">
      <alignment horizontal="center" vertical="top" wrapText="1"/>
    </xf>
    <xf numFmtId="0" fontId="5" fillId="0" borderId="17" xfId="0" applyFont="1" applyFill="1" applyBorder="1" applyAlignment="1">
      <alignment horizontal="center" vertical="top" wrapText="1"/>
    </xf>
    <xf numFmtId="0" fontId="6" fillId="0" borderId="23" xfId="0" applyFont="1" applyFill="1" applyBorder="1" applyAlignment="1">
      <alignment horizontal="left" vertical="top" wrapText="1"/>
    </xf>
    <xf numFmtId="0" fontId="6" fillId="0" borderId="24" xfId="0" applyFont="1" applyFill="1" applyBorder="1" applyAlignment="1">
      <alignment horizontal="left" vertical="top" wrapText="1"/>
    </xf>
    <xf numFmtId="2" fontId="6" fillId="0" borderId="24" xfId="0" applyNumberFormat="1" applyFont="1" applyFill="1" applyBorder="1" applyAlignment="1">
      <alignment horizontal="center" vertical="top" wrapText="1"/>
    </xf>
    <xf numFmtId="164" fontId="6" fillId="0" borderId="24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/>
    <xf numFmtId="0" fontId="7" fillId="0" borderId="0" xfId="0" applyFont="1" applyFill="1"/>
    <xf numFmtId="0" fontId="8" fillId="0" borderId="17" xfId="0" applyFont="1" applyFill="1" applyBorder="1" applyAlignment="1">
      <alignment wrapText="1"/>
    </xf>
    <xf numFmtId="0" fontId="9" fillId="0" borderId="17" xfId="0" applyFont="1" applyFill="1" applyBorder="1" applyAlignment="1">
      <alignment wrapText="1"/>
    </xf>
    <xf numFmtId="0" fontId="8" fillId="0" borderId="26" xfId="0" applyFont="1" applyFill="1" applyBorder="1" applyAlignment="1">
      <alignment wrapText="1"/>
    </xf>
    <xf numFmtId="0" fontId="5" fillId="0" borderId="26" xfId="0" applyFont="1" applyFill="1" applyBorder="1" applyAlignment="1">
      <alignment horizontal="left" vertical="top" wrapText="1"/>
    </xf>
    <xf numFmtId="2" fontId="5" fillId="0" borderId="26" xfId="0" applyNumberFormat="1" applyFont="1" applyFill="1" applyBorder="1" applyAlignment="1">
      <alignment horizontal="center" vertical="top" wrapText="1"/>
    </xf>
    <xf numFmtId="0" fontId="5" fillId="0" borderId="26" xfId="0" applyFont="1" applyFill="1" applyBorder="1" applyAlignment="1">
      <alignment horizontal="center" vertical="top" wrapText="1"/>
    </xf>
    <xf numFmtId="2" fontId="10" fillId="0" borderId="24" xfId="0" applyNumberFormat="1" applyFont="1" applyFill="1" applyBorder="1" applyAlignment="1">
      <alignment horizontal="center" vertical="top" wrapText="1"/>
    </xf>
    <xf numFmtId="0" fontId="6" fillId="0" borderId="24" xfId="0" applyFont="1" applyFill="1" applyBorder="1" applyAlignment="1">
      <alignment horizontal="center" vertical="top" wrapText="1"/>
    </xf>
    <xf numFmtId="0" fontId="6" fillId="0" borderId="25" xfId="0" applyFont="1" applyFill="1" applyBorder="1" applyAlignment="1">
      <alignment horizontal="center" vertical="top" wrapText="1"/>
    </xf>
    <xf numFmtId="0" fontId="11" fillId="0" borderId="0" xfId="0" applyFont="1" applyFill="1" applyBorder="1"/>
    <xf numFmtId="0" fontId="11" fillId="0" borderId="0" xfId="0" applyFont="1" applyFill="1"/>
    <xf numFmtId="0" fontId="5" fillId="0" borderId="27" xfId="0" applyFont="1" applyFill="1" applyBorder="1" applyAlignment="1">
      <alignment horizontal="left" vertical="top" wrapText="1"/>
    </xf>
    <xf numFmtId="0" fontId="5" fillId="0" borderId="18" xfId="0" applyFont="1" applyFill="1" applyBorder="1" applyAlignment="1">
      <alignment horizontal="left" vertical="top" wrapText="1"/>
    </xf>
    <xf numFmtId="0" fontId="5" fillId="0" borderId="18" xfId="0" applyFont="1" applyFill="1" applyBorder="1" applyAlignment="1">
      <alignment horizontal="center" vertical="top" wrapText="1"/>
    </xf>
    <xf numFmtId="0" fontId="5" fillId="0" borderId="28" xfId="0" applyFont="1" applyFill="1" applyBorder="1" applyAlignment="1">
      <alignment horizontal="center" vertical="top" wrapText="1"/>
    </xf>
    <xf numFmtId="0" fontId="5" fillId="0" borderId="33" xfId="0" applyFont="1" applyFill="1" applyBorder="1" applyAlignment="1">
      <alignment horizontal="left" vertical="top" wrapText="1"/>
    </xf>
    <xf numFmtId="0" fontId="5" fillId="0" borderId="23" xfId="0" applyFont="1" applyFill="1" applyBorder="1" applyAlignment="1">
      <alignment horizontal="left" vertical="top" wrapText="1"/>
    </xf>
    <xf numFmtId="0" fontId="5" fillId="0" borderId="24" xfId="0" applyFont="1" applyFill="1" applyBorder="1" applyAlignment="1">
      <alignment horizontal="left" vertical="top" wrapText="1"/>
    </xf>
    <xf numFmtId="2" fontId="12" fillId="0" borderId="24" xfId="0" applyNumberFormat="1" applyFont="1" applyFill="1" applyBorder="1" applyAlignment="1">
      <alignment horizontal="center" vertical="top" wrapText="1"/>
    </xf>
    <xf numFmtId="0" fontId="12" fillId="0" borderId="24" xfId="0" applyFont="1" applyFill="1" applyBorder="1" applyAlignment="1">
      <alignment horizontal="center" vertical="top" wrapText="1"/>
    </xf>
    <xf numFmtId="0" fontId="12" fillId="0" borderId="25" xfId="0" applyFont="1" applyFill="1" applyBorder="1" applyAlignment="1">
      <alignment horizontal="center" vertical="top" wrapText="1"/>
    </xf>
    <xf numFmtId="0" fontId="18" fillId="0" borderId="25" xfId="0" applyFont="1" applyFill="1" applyBorder="1" applyAlignment="1">
      <alignment horizontal="center" vertical="top" wrapText="1"/>
    </xf>
    <xf numFmtId="0" fontId="12" fillId="0" borderId="28" xfId="0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center" vertical="top" wrapText="1"/>
    </xf>
    <xf numFmtId="164" fontId="12" fillId="0" borderId="17" xfId="0" applyNumberFormat="1" applyFont="1" applyFill="1" applyBorder="1" applyAlignment="1">
      <alignment horizontal="center" vertical="top" wrapText="1"/>
    </xf>
    <xf numFmtId="0" fontId="12" fillId="0" borderId="17" xfId="0" applyFont="1" applyFill="1" applyBorder="1" applyAlignment="1">
      <alignment horizontal="center" vertical="top" wrapText="1"/>
    </xf>
    <xf numFmtId="1" fontId="12" fillId="0" borderId="17" xfId="0" applyNumberFormat="1" applyFont="1" applyFill="1" applyBorder="1" applyAlignment="1">
      <alignment horizontal="center" vertical="top" wrapText="1"/>
    </xf>
    <xf numFmtId="0" fontId="12" fillId="0" borderId="19" xfId="0" applyFont="1" applyFill="1" applyBorder="1" applyAlignment="1">
      <alignment horizontal="center" vertical="top" wrapText="1"/>
    </xf>
    <xf numFmtId="164" fontId="12" fillId="0" borderId="26" xfId="0" applyNumberFormat="1" applyFont="1" applyFill="1" applyBorder="1" applyAlignment="1">
      <alignment horizontal="center" vertical="top" wrapText="1"/>
    </xf>
    <xf numFmtId="0" fontId="12" fillId="0" borderId="26" xfId="0" applyFont="1" applyFill="1" applyBorder="1" applyAlignment="1">
      <alignment horizontal="center" vertical="top" wrapText="1"/>
    </xf>
    <xf numFmtId="1" fontId="12" fillId="0" borderId="26" xfId="0" applyNumberFormat="1" applyFont="1" applyFill="1" applyBorder="1" applyAlignment="1">
      <alignment horizontal="center" vertical="top" wrapText="1"/>
    </xf>
    <xf numFmtId="0" fontId="12" fillId="0" borderId="34" xfId="0" applyFont="1" applyFill="1" applyBorder="1" applyAlignment="1">
      <alignment horizontal="center" vertical="top" wrapText="1"/>
    </xf>
    <xf numFmtId="0" fontId="18" fillId="0" borderId="24" xfId="0" applyFont="1" applyFill="1" applyBorder="1" applyAlignment="1">
      <alignment horizontal="center" vertical="top" wrapText="1"/>
    </xf>
    <xf numFmtId="0" fontId="21" fillId="0" borderId="23" xfId="0" applyFont="1" applyFill="1" applyBorder="1"/>
    <xf numFmtId="0" fontId="21" fillId="0" borderId="24" xfId="0" applyFont="1" applyFill="1" applyBorder="1"/>
    <xf numFmtId="2" fontId="21" fillId="0" borderId="24" xfId="0" applyNumberFormat="1" applyFont="1" applyFill="1" applyBorder="1"/>
    <xf numFmtId="2" fontId="21" fillId="0" borderId="25" xfId="0" applyNumberFormat="1" applyFont="1" applyFill="1" applyBorder="1"/>
    <xf numFmtId="0" fontId="9" fillId="0" borderId="23" xfId="0" applyFont="1" applyFill="1" applyBorder="1" applyAlignment="1">
      <alignment wrapText="1"/>
    </xf>
    <xf numFmtId="0" fontId="9" fillId="0" borderId="24" xfId="0" applyFont="1" applyFill="1" applyBorder="1"/>
    <xf numFmtId="2" fontId="9" fillId="0" borderId="24" xfId="0" applyNumberFormat="1" applyFont="1" applyFill="1" applyBorder="1"/>
    <xf numFmtId="2" fontId="9" fillId="0" borderId="25" xfId="0" applyNumberFormat="1" applyFont="1" applyFill="1" applyBorder="1"/>
    <xf numFmtId="0" fontId="15" fillId="0" borderId="0" xfId="0" applyFont="1" applyFill="1" applyBorder="1"/>
    <xf numFmtId="0" fontId="15" fillId="0" borderId="0" xfId="0" applyFont="1" applyFill="1"/>
    <xf numFmtId="0" fontId="9" fillId="0" borderId="33" xfId="0" applyFont="1" applyFill="1" applyBorder="1" applyAlignment="1">
      <alignment wrapText="1"/>
    </xf>
    <xf numFmtId="0" fontId="9" fillId="0" borderId="26" xfId="0" applyFont="1" applyFill="1" applyBorder="1" applyAlignment="1">
      <alignment wrapText="1"/>
    </xf>
    <xf numFmtId="2" fontId="22" fillId="0" borderId="26" xfId="0" applyNumberFormat="1" applyFont="1" applyFill="1" applyBorder="1"/>
    <xf numFmtId="2" fontId="21" fillId="0" borderId="26" xfId="0" applyNumberFormat="1" applyFont="1" applyFill="1" applyBorder="1"/>
    <xf numFmtId="2" fontId="21" fillId="0" borderId="34" xfId="0" applyNumberFormat="1" applyFont="1" applyFill="1" applyBorder="1"/>
    <xf numFmtId="2" fontId="21" fillId="0" borderId="45" xfId="0" applyNumberFormat="1" applyFont="1" applyFill="1" applyBorder="1"/>
    <xf numFmtId="2" fontId="25" fillId="0" borderId="17" xfId="0" applyNumberFormat="1" applyFont="1" applyFill="1" applyBorder="1"/>
    <xf numFmtId="2" fontId="25" fillId="0" borderId="32" xfId="0" applyNumberFormat="1" applyFont="1" applyFill="1" applyBorder="1"/>
    <xf numFmtId="0" fontId="13" fillId="0" borderId="30" xfId="0" applyFont="1" applyFill="1" applyBorder="1" applyAlignment="1">
      <alignment wrapText="1"/>
    </xf>
    <xf numFmtId="0" fontId="13" fillId="0" borderId="32" xfId="0" applyFont="1" applyFill="1" applyBorder="1" applyAlignment="1">
      <alignment wrapText="1"/>
    </xf>
    <xf numFmtId="2" fontId="26" fillId="0" borderId="32" xfId="0" applyNumberFormat="1" applyFont="1" applyFill="1" applyBorder="1"/>
    <xf numFmtId="2" fontId="26" fillId="0" borderId="46" xfId="0" applyNumberFormat="1" applyFont="1" applyFill="1" applyBorder="1"/>
    <xf numFmtId="0" fontId="13" fillId="0" borderId="17" xfId="0" applyFont="1" applyFill="1" applyBorder="1" applyAlignment="1">
      <alignment wrapText="1"/>
    </xf>
    <xf numFmtId="2" fontId="27" fillId="0" borderId="17" xfId="0" applyNumberFormat="1" applyFont="1" applyFill="1" applyBorder="1"/>
    <xf numFmtId="0" fontId="13" fillId="0" borderId="26" xfId="0" applyFont="1" applyFill="1" applyBorder="1" applyAlignment="1">
      <alignment wrapText="1"/>
    </xf>
    <xf numFmtId="2" fontId="27" fillId="0" borderId="32" xfId="0" applyNumberFormat="1" applyFont="1" applyFill="1" applyBorder="1"/>
    <xf numFmtId="0" fontId="9" fillId="0" borderId="17" xfId="0" applyFont="1" applyFill="1" applyBorder="1" applyAlignment="1">
      <alignment horizontal="left" vertical="top" wrapText="1"/>
    </xf>
    <xf numFmtId="2" fontId="9" fillId="0" borderId="17" xfId="0" applyNumberFormat="1" applyFont="1" applyFill="1" applyBorder="1" applyAlignment="1">
      <alignment horizontal="center" vertical="center"/>
    </xf>
    <xf numFmtId="2" fontId="15" fillId="0" borderId="17" xfId="0" applyNumberFormat="1" applyFont="1" applyFill="1" applyBorder="1" applyAlignment="1">
      <alignment horizontal="center" vertical="center"/>
    </xf>
    <xf numFmtId="0" fontId="9" fillId="0" borderId="17" xfId="0" applyFont="1" applyFill="1" applyBorder="1"/>
    <xf numFmtId="0" fontId="9" fillId="0" borderId="17" xfId="0" applyFont="1" applyFill="1" applyBorder="1" applyAlignment="1">
      <alignment horizontal="justify"/>
    </xf>
    <xf numFmtId="0" fontId="9" fillId="0" borderId="26" xfId="0" applyFont="1" applyFill="1" applyBorder="1" applyAlignment="1">
      <alignment horizontal="justify"/>
    </xf>
    <xf numFmtId="2" fontId="9" fillId="0" borderId="26" xfId="0" applyNumberFormat="1" applyFont="1" applyFill="1" applyBorder="1" applyAlignment="1">
      <alignment horizontal="center" vertical="center"/>
    </xf>
    <xf numFmtId="0" fontId="9" fillId="0" borderId="26" xfId="0" applyFont="1" applyFill="1" applyBorder="1"/>
    <xf numFmtId="0" fontId="13" fillId="0" borderId="30" xfId="0" applyFont="1" applyFill="1" applyBorder="1" applyAlignment="1">
      <alignment horizontal="center" vertical="top" wrapText="1"/>
    </xf>
    <xf numFmtId="164" fontId="5" fillId="0" borderId="17" xfId="0" applyNumberFormat="1" applyFont="1" applyFill="1" applyBorder="1" applyAlignment="1">
      <alignment horizontal="center" vertical="top" wrapText="1"/>
    </xf>
    <xf numFmtId="0" fontId="13" fillId="0" borderId="16" xfId="0" applyFont="1" applyFill="1" applyBorder="1" applyAlignment="1">
      <alignment horizontal="left" vertical="top" wrapText="1"/>
    </xf>
    <xf numFmtId="0" fontId="13" fillId="0" borderId="17" xfId="0" applyFont="1" applyFill="1" applyBorder="1" applyAlignment="1">
      <alignment horizontal="center" vertical="top" wrapText="1"/>
    </xf>
    <xf numFmtId="164" fontId="13" fillId="0" borderId="17" xfId="0" applyNumberFormat="1" applyFont="1" applyFill="1" applyBorder="1" applyAlignment="1">
      <alignment horizontal="center" vertical="top" wrapText="1"/>
    </xf>
    <xf numFmtId="4" fontId="13" fillId="0" borderId="30" xfId="0" applyNumberFormat="1" applyFont="1" applyFill="1" applyBorder="1" applyAlignment="1">
      <alignment horizontal="center" vertical="top" wrapText="1"/>
    </xf>
    <xf numFmtId="4" fontId="13" fillId="0" borderId="17" xfId="0" applyNumberFormat="1" applyFont="1" applyFill="1" applyBorder="1" applyAlignment="1">
      <alignment horizontal="center" vertical="top" wrapText="1"/>
    </xf>
    <xf numFmtId="0" fontId="13" fillId="0" borderId="19" xfId="0" applyFont="1" applyFill="1" applyBorder="1" applyAlignment="1">
      <alignment horizontal="center" vertical="top" wrapText="1"/>
    </xf>
    <xf numFmtId="0" fontId="14" fillId="0" borderId="16" xfId="0" applyFont="1" applyFill="1" applyBorder="1" applyAlignment="1">
      <alignment horizontal="left" vertical="top" wrapText="1"/>
    </xf>
    <xf numFmtId="0" fontId="14" fillId="0" borderId="17" xfId="0" applyFont="1" applyFill="1" applyBorder="1" applyAlignment="1">
      <alignment horizontal="center" vertical="top" wrapText="1"/>
    </xf>
    <xf numFmtId="0" fontId="0" fillId="0" borderId="17" xfId="0" applyFill="1" applyBorder="1"/>
    <xf numFmtId="0" fontId="13" fillId="0" borderId="16" xfId="0" applyFont="1" applyFill="1" applyBorder="1" applyAlignment="1">
      <alignment horizontal="left" vertical="center" wrapText="1"/>
    </xf>
    <xf numFmtId="4" fontId="13" fillId="0" borderId="17" xfId="0" applyNumberFormat="1" applyFont="1" applyFill="1" applyBorder="1" applyAlignment="1">
      <alignment horizontal="center" vertical="center"/>
    </xf>
    <xf numFmtId="164" fontId="13" fillId="0" borderId="17" xfId="0" applyNumberFormat="1" applyFont="1" applyFill="1" applyBorder="1" applyAlignment="1">
      <alignment horizontal="center" vertical="center"/>
    </xf>
    <xf numFmtId="4" fontId="13" fillId="0" borderId="17" xfId="0" applyNumberFormat="1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vertical="top" wrapText="1"/>
    </xf>
    <xf numFmtId="2" fontId="13" fillId="0" borderId="17" xfId="0" applyNumberFormat="1" applyFont="1" applyFill="1" applyBorder="1" applyAlignment="1">
      <alignment horizontal="center" vertical="center" wrapText="1"/>
    </xf>
    <xf numFmtId="0" fontId="15" fillId="0" borderId="17" xfId="0" applyFont="1" applyFill="1" applyBorder="1"/>
    <xf numFmtId="0" fontId="15" fillId="0" borderId="19" xfId="0" applyFont="1" applyFill="1" applyBorder="1"/>
    <xf numFmtId="0" fontId="5" fillId="0" borderId="17" xfId="0" applyFont="1" applyFill="1" applyBorder="1" applyAlignment="1">
      <alignment horizontal="center" vertical="center" wrapText="1"/>
    </xf>
    <xf numFmtId="164" fontId="13" fillId="0" borderId="17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/>
    <xf numFmtId="0" fontId="13" fillId="0" borderId="17" xfId="0" applyFont="1" applyFill="1" applyBorder="1" applyAlignment="1">
      <alignment horizontal="left" vertical="top" wrapText="1"/>
    </xf>
    <xf numFmtId="2" fontId="13" fillId="0" borderId="16" xfId="0" applyNumberFormat="1" applyFont="1" applyFill="1" applyBorder="1" applyAlignment="1">
      <alignment horizontal="left" vertical="top" wrapText="1"/>
    </xf>
    <xf numFmtId="2" fontId="13" fillId="0" borderId="17" xfId="0" applyNumberFormat="1" applyFont="1" applyFill="1" applyBorder="1" applyAlignment="1">
      <alignment horizontal="left" vertical="top" wrapText="1"/>
    </xf>
    <xf numFmtId="2" fontId="13" fillId="0" borderId="17" xfId="0" applyNumberFormat="1" applyFont="1" applyFill="1" applyBorder="1" applyAlignment="1">
      <alignment horizontal="center" vertical="top" wrapText="1"/>
    </xf>
    <xf numFmtId="2" fontId="13" fillId="0" borderId="19" xfId="0" applyNumberFormat="1" applyFont="1" applyFill="1" applyBorder="1" applyAlignment="1">
      <alignment horizontal="center" vertical="top" wrapText="1"/>
    </xf>
    <xf numFmtId="2" fontId="13" fillId="0" borderId="16" xfId="0" applyNumberFormat="1" applyFont="1" applyFill="1" applyBorder="1" applyAlignment="1">
      <alignment horizontal="left" vertical="center" wrapText="1"/>
    </xf>
    <xf numFmtId="2" fontId="16" fillId="0" borderId="17" xfId="0" applyNumberFormat="1" applyFont="1" applyFill="1" applyBorder="1" applyAlignment="1">
      <alignment horizontal="center" vertical="center" wrapText="1"/>
    </xf>
    <xf numFmtId="2" fontId="16" fillId="0" borderId="19" xfId="0" applyNumberFormat="1" applyFont="1" applyFill="1" applyBorder="1" applyAlignment="1">
      <alignment horizontal="center" vertical="center" wrapText="1"/>
    </xf>
    <xf numFmtId="2" fontId="13" fillId="0" borderId="16" xfId="2" applyNumberFormat="1" applyFont="1" applyFill="1" applyBorder="1" applyAlignment="1">
      <alignment horizontal="center" vertical="center" wrapText="1"/>
    </xf>
    <xf numFmtId="2" fontId="13" fillId="0" borderId="19" xfId="0" applyNumberFormat="1" applyFont="1" applyFill="1" applyBorder="1" applyAlignment="1">
      <alignment horizontal="center" vertical="center" wrapText="1"/>
    </xf>
    <xf numFmtId="2" fontId="5" fillId="0" borderId="16" xfId="0" applyNumberFormat="1" applyFont="1" applyFill="1" applyBorder="1" applyAlignment="1">
      <alignment horizontal="left" vertical="center" wrapText="1"/>
    </xf>
    <xf numFmtId="4" fontId="13" fillId="0" borderId="17" xfId="0" applyNumberFormat="1" applyFont="1" applyFill="1" applyBorder="1" applyAlignment="1">
      <alignment horizontal="left" vertical="top" wrapText="1"/>
    </xf>
    <xf numFmtId="0" fontId="13" fillId="0" borderId="19" xfId="0" applyFont="1" applyFill="1" applyBorder="1" applyAlignment="1">
      <alignment horizontal="left" vertical="top" wrapText="1"/>
    </xf>
    <xf numFmtId="0" fontId="5" fillId="0" borderId="20" xfId="0" applyFont="1" applyFill="1" applyBorder="1" applyAlignment="1">
      <alignment horizontal="center" vertical="top" wrapText="1"/>
    </xf>
    <xf numFmtId="0" fontId="5" fillId="0" borderId="21" xfId="0" applyFont="1" applyFill="1" applyBorder="1" applyAlignment="1">
      <alignment horizontal="center" vertical="top" wrapText="1"/>
    </xf>
    <xf numFmtId="0" fontId="5" fillId="0" borderId="22" xfId="0" applyFont="1" applyFill="1" applyBorder="1" applyAlignment="1">
      <alignment horizontal="center" vertical="top" wrapText="1"/>
    </xf>
    <xf numFmtId="0" fontId="6" fillId="0" borderId="35" xfId="0" applyFont="1" applyFill="1" applyBorder="1" applyAlignment="1">
      <alignment horizontal="left" vertical="top" wrapText="1"/>
    </xf>
    <xf numFmtId="0" fontId="6" fillId="0" borderId="36" xfId="0" applyFont="1" applyFill="1" applyBorder="1" applyAlignment="1">
      <alignment horizontal="left" vertical="top" wrapText="1"/>
    </xf>
    <xf numFmtId="2" fontId="6" fillId="0" borderId="36" xfId="0" applyNumberFormat="1" applyFont="1" applyFill="1" applyBorder="1" applyAlignment="1">
      <alignment horizontal="center" vertical="top" wrapText="1"/>
    </xf>
    <xf numFmtId="2" fontId="18" fillId="0" borderId="36" xfId="0" applyNumberFormat="1" applyFont="1" applyFill="1" applyBorder="1" applyAlignment="1">
      <alignment horizontal="center" vertical="top" wrapText="1"/>
    </xf>
    <xf numFmtId="2" fontId="18" fillId="0" borderId="37" xfId="0" applyNumberFormat="1" applyFont="1" applyFill="1" applyBorder="1" applyAlignment="1">
      <alignment horizontal="center" vertical="top" wrapText="1"/>
    </xf>
    <xf numFmtId="0" fontId="13" fillId="0" borderId="17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top" wrapText="1"/>
    </xf>
    <xf numFmtId="0" fontId="5" fillId="0" borderId="17" xfId="0" applyFont="1" applyFill="1" applyBorder="1" applyAlignment="1">
      <alignment horizontal="center" vertical="top" wrapText="1"/>
    </xf>
    <xf numFmtId="0" fontId="5" fillId="0" borderId="19" xfId="0" applyFont="1" applyFill="1" applyBorder="1" applyAlignment="1">
      <alignment horizontal="center" vertical="top" wrapText="1"/>
    </xf>
    <xf numFmtId="2" fontId="5" fillId="0" borderId="17" xfId="0" applyNumberFormat="1" applyFont="1" applyFill="1" applyBorder="1" applyAlignment="1">
      <alignment horizontal="center" vertical="center" wrapText="1"/>
    </xf>
    <xf numFmtId="2" fontId="5" fillId="0" borderId="19" xfId="0" applyNumberFormat="1" applyFont="1" applyFill="1" applyBorder="1" applyAlignment="1">
      <alignment horizontal="center" vertical="center" wrapText="1"/>
    </xf>
    <xf numFmtId="2" fontId="19" fillId="0" borderId="17" xfId="0" applyNumberFormat="1" applyFont="1" applyFill="1" applyBorder="1" applyAlignment="1">
      <alignment horizontal="center" vertical="top" wrapText="1"/>
    </xf>
    <xf numFmtId="2" fontId="19" fillId="0" borderId="19" xfId="0" applyNumberFormat="1" applyFont="1" applyFill="1" applyBorder="1" applyAlignment="1">
      <alignment horizontal="center" vertical="top" wrapText="1"/>
    </xf>
    <xf numFmtId="2" fontId="13" fillId="0" borderId="33" xfId="0" applyNumberFormat="1" applyFont="1" applyFill="1" applyBorder="1" applyAlignment="1">
      <alignment horizontal="left" vertical="top" wrapText="1"/>
    </xf>
    <xf numFmtId="2" fontId="13" fillId="0" borderId="26" xfId="0" applyNumberFormat="1" applyFont="1" applyFill="1" applyBorder="1" applyAlignment="1">
      <alignment horizontal="left" vertical="top" wrapText="1"/>
    </xf>
    <xf numFmtId="2" fontId="19" fillId="0" borderId="26" xfId="0" applyNumberFormat="1" applyFont="1" applyFill="1" applyBorder="1" applyAlignment="1">
      <alignment horizontal="center" vertical="top" wrapText="1"/>
    </xf>
    <xf numFmtId="2" fontId="19" fillId="0" borderId="38" xfId="0" applyNumberFormat="1" applyFont="1" applyFill="1" applyBorder="1" applyAlignment="1">
      <alignment horizontal="center" vertical="top" wrapText="1"/>
    </xf>
    <xf numFmtId="2" fontId="5" fillId="0" borderId="16" xfId="0" applyNumberFormat="1" applyFont="1" applyFill="1" applyBorder="1" applyAlignment="1">
      <alignment horizontal="left" vertical="top" wrapText="1"/>
    </xf>
    <xf numFmtId="2" fontId="5" fillId="0" borderId="17" xfId="0" applyNumberFormat="1" applyFont="1" applyFill="1" applyBorder="1" applyAlignment="1">
      <alignment horizontal="left" vertical="top" wrapText="1"/>
    </xf>
    <xf numFmtId="2" fontId="12" fillId="0" borderId="17" xfId="0" applyNumberFormat="1" applyFont="1" applyFill="1" applyBorder="1" applyAlignment="1">
      <alignment horizontal="center" vertical="top" wrapText="1"/>
    </xf>
    <xf numFmtId="2" fontId="12" fillId="0" borderId="19" xfId="0" applyNumberFormat="1" applyFont="1" applyFill="1" applyBorder="1" applyAlignment="1">
      <alignment horizontal="center" vertical="top" wrapText="1"/>
    </xf>
    <xf numFmtId="2" fontId="4" fillId="0" borderId="16" xfId="0" applyNumberFormat="1" applyFont="1" applyFill="1" applyBorder="1" applyAlignment="1">
      <alignment horizontal="left" vertical="top" wrapText="1"/>
    </xf>
    <xf numFmtId="2" fontId="4" fillId="0" borderId="17" xfId="0" applyNumberFormat="1" applyFont="1" applyFill="1" applyBorder="1" applyAlignment="1">
      <alignment horizontal="left" vertical="top" wrapText="1"/>
    </xf>
    <xf numFmtId="2" fontId="4" fillId="0" borderId="17" xfId="0" applyNumberFormat="1" applyFont="1" applyFill="1" applyBorder="1" applyAlignment="1">
      <alignment horizontal="center" vertical="top" wrapText="1"/>
    </xf>
    <xf numFmtId="2" fontId="4" fillId="0" borderId="19" xfId="0" applyNumberFormat="1" applyFont="1" applyFill="1" applyBorder="1" applyAlignment="1">
      <alignment horizontal="center" vertical="top" wrapText="1"/>
    </xf>
    <xf numFmtId="2" fontId="5" fillId="0" borderId="19" xfId="0" applyNumberFormat="1" applyFont="1" applyFill="1" applyBorder="1" applyAlignment="1">
      <alignment horizontal="center" vertical="top" wrapText="1"/>
    </xf>
    <xf numFmtId="2" fontId="5" fillId="0" borderId="33" xfId="0" applyNumberFormat="1" applyFont="1" applyFill="1" applyBorder="1" applyAlignment="1">
      <alignment horizontal="left" vertical="top" wrapText="1"/>
    </xf>
    <xf numFmtId="2" fontId="5" fillId="0" borderId="26" xfId="0" applyNumberFormat="1" applyFont="1" applyFill="1" applyBorder="1" applyAlignment="1">
      <alignment horizontal="left" vertical="top" wrapText="1"/>
    </xf>
    <xf numFmtId="2" fontId="5" fillId="0" borderId="34" xfId="0" applyNumberFormat="1" applyFont="1" applyFill="1" applyBorder="1" applyAlignment="1">
      <alignment horizontal="center" vertical="top" wrapText="1"/>
    </xf>
    <xf numFmtId="0" fontId="9" fillId="0" borderId="9" xfId="0" applyFont="1" applyFill="1" applyBorder="1" applyAlignment="1">
      <alignment wrapText="1"/>
    </xf>
    <xf numFmtId="2" fontId="6" fillId="0" borderId="23" xfId="0" applyNumberFormat="1" applyFont="1" applyFill="1" applyBorder="1" applyAlignment="1">
      <alignment horizontal="left" vertical="top" wrapText="1"/>
    </xf>
    <xf numFmtId="2" fontId="6" fillId="0" borderId="24" xfId="0" applyNumberFormat="1" applyFont="1" applyFill="1" applyBorder="1" applyAlignment="1">
      <alignment horizontal="left" vertical="top" wrapText="1"/>
    </xf>
    <xf numFmtId="2" fontId="6" fillId="0" borderId="25" xfId="0" applyNumberFormat="1" applyFont="1" applyFill="1" applyBorder="1" applyAlignment="1">
      <alignment horizontal="center" vertical="top" wrapText="1"/>
    </xf>
    <xf numFmtId="0" fontId="5" fillId="0" borderId="29" xfId="0" applyFont="1" applyFill="1" applyBorder="1" applyAlignment="1">
      <alignment horizontal="left" vertical="top" wrapText="1"/>
    </xf>
    <xf numFmtId="2" fontId="5" fillId="0" borderId="30" xfId="0" applyNumberFormat="1" applyFont="1" applyFill="1" applyBorder="1" applyAlignment="1">
      <alignment horizontal="center" vertical="top" wrapText="1"/>
    </xf>
    <xf numFmtId="0" fontId="5" fillId="0" borderId="30" xfId="0" applyFont="1" applyFill="1" applyBorder="1" applyAlignment="1">
      <alignment horizontal="center" vertical="top" wrapText="1"/>
    </xf>
    <xf numFmtId="0" fontId="5" fillId="0" borderId="31" xfId="0" applyFont="1" applyFill="1" applyBorder="1" applyAlignment="1">
      <alignment horizontal="center" vertical="top" wrapText="1"/>
    </xf>
    <xf numFmtId="0" fontId="28" fillId="0" borderId="42" xfId="0" applyFont="1" applyFill="1" applyBorder="1"/>
    <xf numFmtId="0" fontId="28" fillId="0" borderId="43" xfId="0" applyFont="1" applyFill="1" applyBorder="1"/>
    <xf numFmtId="2" fontId="28" fillId="0" borderId="43" xfId="0" applyNumberFormat="1" applyFont="1" applyFill="1" applyBorder="1"/>
    <xf numFmtId="2" fontId="28" fillId="0" borderId="44" xfId="0" applyNumberFormat="1" applyFont="1" applyFill="1" applyBorder="1"/>
    <xf numFmtId="0" fontId="1" fillId="2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13" fillId="0" borderId="16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 wrapText="1"/>
    </xf>
    <xf numFmtId="0" fontId="3" fillId="0" borderId="5" xfId="1" applyFill="1" applyBorder="1" applyAlignment="1" applyProtection="1">
      <alignment horizontal="center" vertical="top" wrapText="1"/>
    </xf>
    <xf numFmtId="0" fontId="3" fillId="0" borderId="6" xfId="1" applyFill="1" applyBorder="1" applyAlignment="1" applyProtection="1">
      <alignment horizontal="center" vertical="top" wrapText="1"/>
    </xf>
    <xf numFmtId="0" fontId="3" fillId="0" borderId="7" xfId="1" applyFill="1" applyBorder="1" applyAlignment="1" applyProtection="1">
      <alignment horizontal="center" vertical="top" wrapText="1"/>
    </xf>
    <xf numFmtId="0" fontId="3" fillId="0" borderId="9" xfId="1" applyFill="1" applyBorder="1" applyAlignment="1" applyProtection="1">
      <alignment horizontal="center" vertical="top" wrapText="1"/>
    </xf>
    <xf numFmtId="0" fontId="3" fillId="0" borderId="0" xfId="1" applyFill="1" applyBorder="1" applyAlignment="1" applyProtection="1">
      <alignment horizontal="center" vertical="top" wrapText="1"/>
    </xf>
    <xf numFmtId="0" fontId="3" fillId="0" borderId="10" xfId="1" applyFill="1" applyBorder="1" applyAlignment="1" applyProtection="1">
      <alignment horizontal="center" vertical="top" wrapText="1"/>
    </xf>
    <xf numFmtId="0" fontId="3" fillId="0" borderId="11" xfId="1" applyFill="1" applyBorder="1" applyAlignment="1" applyProtection="1">
      <alignment horizontal="center" vertical="top" wrapText="1"/>
    </xf>
    <xf numFmtId="0" fontId="3" fillId="0" borderId="12" xfId="1" applyFill="1" applyBorder="1" applyAlignment="1" applyProtection="1">
      <alignment horizontal="center" vertical="top" wrapText="1"/>
    </xf>
    <xf numFmtId="0" fontId="3" fillId="0" borderId="13" xfId="1" applyFill="1" applyBorder="1" applyAlignment="1" applyProtection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12" fillId="0" borderId="3" xfId="0" applyFont="1" applyFill="1" applyBorder="1" applyAlignment="1">
      <alignment horizontal="center" vertical="top" wrapText="1"/>
    </xf>
    <xf numFmtId="0" fontId="12" fillId="0" borderId="4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5" fillId="0" borderId="27" xfId="0" applyFont="1" applyFill="1" applyBorder="1" applyAlignment="1">
      <alignment horizontal="center" vertical="top" wrapText="1"/>
    </xf>
    <xf numFmtId="0" fontId="5" fillId="0" borderId="18" xfId="0" applyFont="1" applyFill="1" applyBorder="1" applyAlignment="1">
      <alignment horizontal="center" vertical="top" wrapText="1"/>
    </xf>
    <xf numFmtId="0" fontId="5" fillId="0" borderId="28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top" wrapText="1"/>
    </xf>
    <xf numFmtId="0" fontId="5" fillId="0" borderId="17" xfId="0" applyFont="1" applyFill="1" applyBorder="1" applyAlignment="1">
      <alignment horizontal="center" vertical="top" wrapText="1"/>
    </xf>
    <xf numFmtId="0" fontId="5" fillId="0" borderId="19" xfId="0" applyFont="1" applyFill="1" applyBorder="1" applyAlignment="1">
      <alignment horizontal="center" vertical="top" wrapText="1"/>
    </xf>
    <xf numFmtId="2" fontId="5" fillId="0" borderId="16" xfId="0" applyNumberFormat="1" applyFont="1" applyFill="1" applyBorder="1" applyAlignment="1">
      <alignment horizontal="center" vertical="center" wrapText="1"/>
    </xf>
    <xf numFmtId="2" fontId="5" fillId="0" borderId="17" xfId="0" applyNumberFormat="1" applyFont="1" applyFill="1" applyBorder="1" applyAlignment="1">
      <alignment horizontal="center" vertical="center" wrapText="1"/>
    </xf>
    <xf numFmtId="2" fontId="5" fillId="0" borderId="19" xfId="0" applyNumberFormat="1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top" wrapText="1"/>
    </xf>
    <xf numFmtId="0" fontId="2" fillId="0" borderId="36" xfId="0" applyFont="1" applyFill="1" applyBorder="1" applyAlignment="1">
      <alignment horizontal="center" vertical="top" wrapText="1"/>
    </xf>
    <xf numFmtId="0" fontId="2" fillId="0" borderId="37" xfId="0" applyFont="1" applyFill="1" applyBorder="1" applyAlignment="1">
      <alignment horizontal="center" vertical="top" wrapText="1"/>
    </xf>
    <xf numFmtId="0" fontId="9" fillId="0" borderId="17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 vertical="top" wrapText="1"/>
    </xf>
    <xf numFmtId="0" fontId="10" fillId="0" borderId="6" xfId="0" applyFont="1" applyFill="1" applyBorder="1" applyAlignment="1">
      <alignment horizontal="center" vertical="top" wrapText="1"/>
    </xf>
    <xf numFmtId="0" fontId="10" fillId="0" borderId="7" xfId="0" applyFont="1" applyFill="1" applyBorder="1" applyAlignment="1">
      <alignment horizontal="center" vertical="top" wrapText="1"/>
    </xf>
    <xf numFmtId="2" fontId="13" fillId="0" borderId="9" xfId="0" applyNumberFormat="1" applyFont="1" applyFill="1" applyBorder="1" applyAlignment="1">
      <alignment horizontal="center" vertical="top" wrapText="1"/>
    </xf>
    <xf numFmtId="2" fontId="13" fillId="0" borderId="0" xfId="0" applyNumberFormat="1" applyFont="1" applyFill="1" applyBorder="1" applyAlignment="1">
      <alignment horizontal="center" vertical="top" wrapText="1"/>
    </xf>
    <xf numFmtId="2" fontId="13" fillId="0" borderId="10" xfId="0" applyNumberFormat="1" applyFont="1" applyFill="1" applyBorder="1" applyAlignment="1">
      <alignment horizontal="center" vertical="top" wrapText="1"/>
    </xf>
    <xf numFmtId="2" fontId="13" fillId="0" borderId="39" xfId="0" applyNumberFormat="1" applyFont="1" applyFill="1" applyBorder="1" applyAlignment="1">
      <alignment horizontal="center" vertical="top" wrapText="1"/>
    </xf>
    <xf numFmtId="2" fontId="13" fillId="0" borderId="40" xfId="0" applyNumberFormat="1" applyFont="1" applyFill="1" applyBorder="1" applyAlignment="1">
      <alignment horizontal="center" vertical="top" wrapText="1"/>
    </xf>
    <xf numFmtId="2" fontId="13" fillId="0" borderId="41" xfId="0" applyNumberFormat="1" applyFont="1" applyFill="1" applyBorder="1" applyAlignment="1">
      <alignment horizontal="center" vertical="top" wrapText="1"/>
    </xf>
    <xf numFmtId="0" fontId="4" fillId="0" borderId="42" xfId="0" applyFont="1" applyFill="1" applyBorder="1" applyAlignment="1">
      <alignment horizontal="center" vertical="top" wrapText="1"/>
    </xf>
    <xf numFmtId="0" fontId="5" fillId="0" borderId="43" xfId="0" applyFont="1" applyFill="1" applyBorder="1" applyAlignment="1">
      <alignment horizontal="center" vertical="top" wrapText="1"/>
    </xf>
    <xf numFmtId="0" fontId="5" fillId="0" borderId="44" xfId="0" applyFont="1" applyFill="1" applyBorder="1" applyAlignment="1">
      <alignment horizontal="center" vertical="top" wrapText="1"/>
    </xf>
    <xf numFmtId="0" fontId="20" fillId="0" borderId="2" xfId="0" applyFont="1" applyFill="1" applyBorder="1" applyAlignment="1">
      <alignment horizontal="center"/>
    </xf>
    <xf numFmtId="0" fontId="20" fillId="0" borderId="3" xfId="0" applyFont="1" applyFill="1" applyBorder="1" applyAlignment="1">
      <alignment horizontal="center"/>
    </xf>
    <xf numFmtId="0" fontId="20" fillId="0" borderId="4" xfId="0" applyFont="1" applyFill="1" applyBorder="1" applyAlignment="1">
      <alignment horizontal="center"/>
    </xf>
    <xf numFmtId="0" fontId="23" fillId="0" borderId="2" xfId="0" applyFont="1" applyFill="1" applyBorder="1" applyAlignment="1">
      <alignment horizontal="center"/>
    </xf>
    <xf numFmtId="0" fontId="24" fillId="0" borderId="3" xfId="0" applyFont="1" applyFill="1" applyBorder="1" applyAlignment="1">
      <alignment horizontal="center"/>
    </xf>
    <xf numFmtId="0" fontId="24" fillId="0" borderId="6" xfId="0" applyFont="1" applyFill="1" applyBorder="1" applyAlignment="1">
      <alignment horizontal="center"/>
    </xf>
    <xf numFmtId="0" fontId="24" fillId="0" borderId="4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2" fontId="5" fillId="0" borderId="16" xfId="0" applyNumberFormat="1" applyFont="1" applyFill="1" applyBorder="1" applyAlignment="1">
      <alignment horizontal="center" vertical="top" wrapText="1"/>
    </xf>
    <xf numFmtId="2" fontId="5" fillId="0" borderId="17" xfId="0" applyNumberFormat="1" applyFont="1" applyFill="1" applyBorder="1" applyAlignment="1">
      <alignment horizontal="center" vertical="top" wrapText="1"/>
    </xf>
    <xf numFmtId="2" fontId="5" fillId="0" borderId="19" xfId="0" applyNumberFormat="1" applyFont="1" applyFill="1" applyBorder="1" applyAlignment="1">
      <alignment horizontal="center" vertical="top" wrapText="1"/>
    </xf>
    <xf numFmtId="2" fontId="5" fillId="0" borderId="39" xfId="0" applyNumberFormat="1" applyFont="1" applyFill="1" applyBorder="1" applyAlignment="1">
      <alignment horizontal="center" vertical="top" wrapText="1"/>
    </xf>
    <xf numFmtId="0" fontId="0" fillId="0" borderId="40" xfId="0" applyFill="1" applyBorder="1" applyAlignment="1">
      <alignment horizontal="center" vertical="top" wrapText="1"/>
    </xf>
    <xf numFmtId="0" fontId="0" fillId="0" borderId="41" xfId="0" applyFill="1" applyBorder="1" applyAlignment="1">
      <alignment horizontal="center" vertical="top" wrapText="1"/>
    </xf>
    <xf numFmtId="2" fontId="5" fillId="0" borderId="40" xfId="0" applyNumberFormat="1" applyFont="1" applyFill="1" applyBorder="1" applyAlignment="1">
      <alignment horizontal="center" vertical="top" wrapText="1"/>
    </xf>
    <xf numFmtId="2" fontId="5" fillId="0" borderId="41" xfId="0" applyNumberFormat="1" applyFont="1" applyFill="1" applyBorder="1" applyAlignment="1">
      <alignment horizontal="center" vertical="top" wrapText="1"/>
    </xf>
    <xf numFmtId="0" fontId="20" fillId="0" borderId="5" xfId="0" applyFont="1" applyFill="1" applyBorder="1" applyAlignment="1">
      <alignment horizontal="center" wrapText="1"/>
    </xf>
    <xf numFmtId="0" fontId="20" fillId="0" borderId="6" xfId="0" applyFont="1" applyFill="1" applyBorder="1" applyAlignment="1">
      <alignment horizontal="center" wrapText="1"/>
    </xf>
    <xf numFmtId="0" fontId="20" fillId="0" borderId="7" xfId="0" applyFont="1" applyFill="1" applyBorder="1" applyAlignment="1">
      <alignment horizontal="center" wrapText="1"/>
    </xf>
    <xf numFmtId="0" fontId="22" fillId="0" borderId="0" xfId="0" applyFont="1" applyFill="1" applyAlignment="1"/>
    <xf numFmtId="0" fontId="22" fillId="2" borderId="0" xfId="0" applyFont="1" applyFill="1"/>
    <xf numFmtId="0" fontId="22" fillId="2" borderId="0" xfId="0" applyFont="1" applyFill="1" applyBorder="1"/>
  </cellXfs>
  <cellStyles count="3">
    <cellStyle name="Гиперссылка" xfId="1" builtinId="8"/>
    <cellStyle name="Обычный" xfId="0" builtinId="0"/>
    <cellStyle name="Обычный 7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F130"/>
  <sheetViews>
    <sheetView tabSelected="1" zoomScale="89" zoomScaleNormal="89" workbookViewId="0">
      <selection activeCell="X11" sqref="X11"/>
    </sheetView>
  </sheetViews>
  <sheetFormatPr defaultRowHeight="15"/>
  <cols>
    <col min="1" max="1" width="22" style="1" customWidth="1"/>
    <col min="2" max="2" width="17" style="1" customWidth="1"/>
    <col min="3" max="3" width="12.42578125" style="1" customWidth="1"/>
    <col min="4" max="4" width="12.7109375" style="1" customWidth="1"/>
    <col min="5" max="5" width="10" style="1" bestFit="1" customWidth="1"/>
    <col min="6" max="6" width="11.85546875" style="1" customWidth="1"/>
    <col min="7" max="7" width="10.85546875" style="1" customWidth="1"/>
    <col min="8" max="8" width="14.5703125" style="1" customWidth="1"/>
    <col min="9" max="9" width="15" style="1" customWidth="1"/>
    <col min="10" max="10" width="12.28515625" style="1" customWidth="1"/>
    <col min="11" max="11" width="12.5703125" style="1" customWidth="1"/>
    <col min="12" max="12" width="11.140625" style="1" customWidth="1"/>
    <col min="13" max="13" width="10.85546875" style="1" customWidth="1"/>
    <col min="14" max="14" width="10.28515625" style="1" customWidth="1"/>
    <col min="15" max="15" width="11.42578125" style="1" customWidth="1"/>
    <col min="16" max="16" width="12.28515625" style="1" customWidth="1"/>
    <col min="17" max="17" width="17.85546875" style="1" customWidth="1"/>
    <col min="18" max="19" width="9.140625" style="1"/>
    <col min="20" max="422" width="9.140625" style="2"/>
    <col min="423" max="16384" width="9.140625" style="1"/>
  </cols>
  <sheetData>
    <row r="1" spans="1:422" ht="18.75" customHeight="1">
      <c r="Q1" s="250" t="s">
        <v>132</v>
      </c>
      <c r="R1" s="251"/>
      <c r="S1" s="251"/>
      <c r="T1" s="252"/>
    </row>
    <row r="2" spans="1:422">
      <c r="Q2" s="250" t="s">
        <v>128</v>
      </c>
      <c r="R2" s="251"/>
      <c r="S2" s="251"/>
      <c r="T2" s="252"/>
    </row>
    <row r="3" spans="1:422">
      <c r="Q3" s="250" t="s">
        <v>129</v>
      </c>
      <c r="R3" s="251"/>
      <c r="S3" s="251"/>
      <c r="T3" s="252"/>
    </row>
    <row r="4" spans="1:422">
      <c r="Q4" s="250" t="s">
        <v>133</v>
      </c>
      <c r="R4" s="251"/>
      <c r="S4" s="251"/>
      <c r="T4" s="252"/>
    </row>
    <row r="5" spans="1:422" ht="18.75">
      <c r="C5" s="166" t="s">
        <v>0</v>
      </c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</row>
    <row r="6" spans="1:422" ht="18.75">
      <c r="C6" s="166" t="s">
        <v>130</v>
      </c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</row>
    <row r="7" spans="1:422" ht="30" customHeight="1" thickBot="1"/>
    <row r="8" spans="1:422" s="4" customFormat="1" ht="16.5" thickBot="1">
      <c r="A8" s="167" t="s">
        <v>1</v>
      </c>
      <c r="B8" s="167" t="s">
        <v>2</v>
      </c>
      <c r="C8" s="170" t="s">
        <v>3</v>
      </c>
      <c r="D8" s="171"/>
      <c r="E8" s="171"/>
      <c r="F8" s="171"/>
      <c r="G8" s="171"/>
      <c r="H8" s="171"/>
      <c r="I8" s="171"/>
      <c r="J8" s="171"/>
      <c r="K8" s="171"/>
      <c r="L8" s="171"/>
      <c r="M8" s="171"/>
      <c r="N8" s="171"/>
      <c r="O8" s="171"/>
      <c r="P8" s="172"/>
      <c r="Q8" s="185" t="s">
        <v>4</v>
      </c>
      <c r="R8" s="186"/>
      <c r="S8" s="187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  <c r="IW8" s="3"/>
      <c r="IX8" s="3"/>
      <c r="IY8" s="3"/>
      <c r="IZ8" s="3"/>
      <c r="JA8" s="3"/>
      <c r="JB8" s="3"/>
      <c r="JC8" s="3"/>
      <c r="JD8" s="3"/>
      <c r="JE8" s="3"/>
      <c r="JF8" s="3"/>
      <c r="JG8" s="3"/>
      <c r="JH8" s="3"/>
      <c r="JI8" s="3"/>
      <c r="JJ8" s="3"/>
      <c r="JK8" s="3"/>
      <c r="JL8" s="3"/>
      <c r="JM8" s="3"/>
      <c r="JN8" s="3"/>
      <c r="JO8" s="3"/>
      <c r="JP8" s="3"/>
      <c r="JQ8" s="3"/>
      <c r="JR8" s="3"/>
      <c r="JS8" s="3"/>
      <c r="JT8" s="3"/>
      <c r="JU8" s="3"/>
      <c r="JV8" s="3"/>
      <c r="JW8" s="3"/>
      <c r="JX8" s="3"/>
      <c r="JY8" s="3"/>
      <c r="JZ8" s="3"/>
      <c r="KA8" s="3"/>
      <c r="KB8" s="3"/>
      <c r="KC8" s="3"/>
      <c r="KD8" s="3"/>
      <c r="KE8" s="3"/>
      <c r="KF8" s="3"/>
      <c r="KG8" s="3"/>
      <c r="KH8" s="3"/>
      <c r="KI8" s="3"/>
      <c r="KJ8" s="3"/>
      <c r="KK8" s="3"/>
      <c r="KL8" s="3"/>
      <c r="KM8" s="3"/>
      <c r="KN8" s="3"/>
      <c r="KO8" s="3"/>
      <c r="KP8" s="3"/>
      <c r="KQ8" s="3"/>
      <c r="KR8" s="3"/>
      <c r="KS8" s="3"/>
      <c r="KT8" s="3"/>
      <c r="KU8" s="3"/>
      <c r="KV8" s="3"/>
      <c r="KW8" s="3"/>
      <c r="KX8" s="3"/>
      <c r="KY8" s="3"/>
      <c r="KZ8" s="3"/>
      <c r="LA8" s="3"/>
      <c r="LB8" s="3"/>
      <c r="LC8" s="3"/>
      <c r="LD8" s="3"/>
      <c r="LE8" s="3"/>
      <c r="LF8" s="3"/>
      <c r="LG8" s="3"/>
      <c r="LH8" s="3"/>
      <c r="LI8" s="3"/>
      <c r="LJ8" s="3"/>
      <c r="LK8" s="3"/>
      <c r="LL8" s="3"/>
      <c r="LM8" s="3"/>
      <c r="LN8" s="3"/>
      <c r="LO8" s="3"/>
      <c r="LP8" s="3"/>
      <c r="LQ8" s="3"/>
      <c r="LR8" s="3"/>
      <c r="LS8" s="3"/>
      <c r="LT8" s="3"/>
      <c r="LU8" s="3"/>
      <c r="LV8" s="3"/>
      <c r="LW8" s="3"/>
      <c r="LX8" s="3"/>
      <c r="LY8" s="3"/>
      <c r="LZ8" s="3"/>
      <c r="MA8" s="3"/>
      <c r="MB8" s="3"/>
      <c r="MC8" s="3"/>
      <c r="MD8" s="3"/>
      <c r="ME8" s="3"/>
      <c r="MF8" s="3"/>
      <c r="MG8" s="3"/>
      <c r="MH8" s="3"/>
      <c r="MI8" s="3"/>
      <c r="MJ8" s="3"/>
      <c r="MK8" s="3"/>
      <c r="ML8" s="3"/>
      <c r="MM8" s="3"/>
      <c r="MN8" s="3"/>
      <c r="MO8" s="3"/>
      <c r="MP8" s="3"/>
      <c r="MQ8" s="3"/>
      <c r="MR8" s="3"/>
      <c r="MS8" s="3"/>
      <c r="MT8" s="3"/>
      <c r="MU8" s="3"/>
      <c r="MV8" s="3"/>
      <c r="MW8" s="3"/>
      <c r="MX8" s="3"/>
      <c r="MY8" s="3"/>
      <c r="MZ8" s="3"/>
      <c r="NA8" s="3"/>
      <c r="NB8" s="3"/>
      <c r="NC8" s="3"/>
      <c r="ND8" s="3"/>
      <c r="NE8" s="3"/>
      <c r="NF8" s="3"/>
      <c r="NG8" s="3"/>
      <c r="NH8" s="3"/>
      <c r="NI8" s="3"/>
      <c r="NJ8" s="3"/>
      <c r="NK8" s="3"/>
      <c r="NL8" s="3"/>
      <c r="NM8" s="3"/>
      <c r="NN8" s="3"/>
      <c r="NO8" s="3"/>
      <c r="NP8" s="3"/>
      <c r="NQ8" s="3"/>
      <c r="NR8" s="3"/>
      <c r="NS8" s="3"/>
      <c r="NT8" s="3"/>
      <c r="NU8" s="3"/>
      <c r="NV8" s="3"/>
      <c r="NW8" s="3"/>
      <c r="NX8" s="3"/>
      <c r="NY8" s="3"/>
      <c r="NZ8" s="3"/>
      <c r="OA8" s="3"/>
      <c r="OB8" s="3"/>
      <c r="OC8" s="3"/>
      <c r="OD8" s="3"/>
      <c r="OE8" s="3"/>
      <c r="OF8" s="3"/>
      <c r="OG8" s="3"/>
      <c r="OH8" s="3"/>
      <c r="OI8" s="3"/>
      <c r="OJ8" s="3"/>
      <c r="OK8" s="3"/>
      <c r="OL8" s="3"/>
      <c r="OM8" s="3"/>
      <c r="ON8" s="3"/>
      <c r="OO8" s="3"/>
      <c r="OP8" s="3"/>
      <c r="OQ8" s="3"/>
      <c r="OR8" s="3"/>
      <c r="OS8" s="3"/>
      <c r="OT8" s="3"/>
      <c r="OU8" s="3"/>
      <c r="OV8" s="3"/>
      <c r="OW8" s="3"/>
      <c r="OX8" s="3"/>
      <c r="OY8" s="3"/>
      <c r="OZ8" s="3"/>
      <c r="PA8" s="3"/>
      <c r="PB8" s="3"/>
      <c r="PC8" s="3"/>
      <c r="PD8" s="3"/>
      <c r="PE8" s="3"/>
      <c r="PF8" s="3"/>
    </row>
    <row r="9" spans="1:422" s="4" customFormat="1" ht="16.5" customHeight="1" thickBot="1">
      <c r="A9" s="168"/>
      <c r="B9" s="168"/>
      <c r="C9" s="173" t="s">
        <v>5</v>
      </c>
      <c r="D9" s="174"/>
      <c r="E9" s="175"/>
      <c r="F9" s="170" t="s">
        <v>6</v>
      </c>
      <c r="G9" s="171"/>
      <c r="H9" s="171"/>
      <c r="I9" s="171"/>
      <c r="J9" s="171"/>
      <c r="K9" s="171"/>
      <c r="L9" s="171"/>
      <c r="M9" s="171"/>
      <c r="N9" s="171"/>
      <c r="O9" s="172"/>
      <c r="P9" s="167" t="s">
        <v>7</v>
      </c>
      <c r="Q9" s="188"/>
      <c r="R9" s="189"/>
      <c r="S9" s="190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  <c r="IW9" s="3"/>
      <c r="IX9" s="3"/>
      <c r="IY9" s="3"/>
      <c r="IZ9" s="3"/>
      <c r="JA9" s="3"/>
      <c r="JB9" s="3"/>
      <c r="JC9" s="3"/>
      <c r="JD9" s="3"/>
      <c r="JE9" s="3"/>
      <c r="JF9" s="3"/>
      <c r="JG9" s="3"/>
      <c r="JH9" s="3"/>
      <c r="JI9" s="3"/>
      <c r="JJ9" s="3"/>
      <c r="JK9" s="3"/>
      <c r="JL9" s="3"/>
      <c r="JM9" s="3"/>
      <c r="JN9" s="3"/>
      <c r="JO9" s="3"/>
      <c r="JP9" s="3"/>
      <c r="JQ9" s="3"/>
      <c r="JR9" s="3"/>
      <c r="JS9" s="3"/>
      <c r="JT9" s="3"/>
      <c r="JU9" s="3"/>
      <c r="JV9" s="3"/>
      <c r="JW9" s="3"/>
      <c r="JX9" s="3"/>
      <c r="JY9" s="3"/>
      <c r="JZ9" s="3"/>
      <c r="KA9" s="3"/>
      <c r="KB9" s="3"/>
      <c r="KC9" s="3"/>
      <c r="KD9" s="3"/>
      <c r="KE9" s="3"/>
      <c r="KF9" s="3"/>
      <c r="KG9" s="3"/>
      <c r="KH9" s="3"/>
      <c r="KI9" s="3"/>
      <c r="KJ9" s="3"/>
      <c r="KK9" s="3"/>
      <c r="KL9" s="3"/>
      <c r="KM9" s="3"/>
      <c r="KN9" s="3"/>
      <c r="KO9" s="3"/>
      <c r="KP9" s="3"/>
      <c r="KQ9" s="3"/>
      <c r="KR9" s="3"/>
      <c r="KS9" s="3"/>
      <c r="KT9" s="3"/>
      <c r="KU9" s="3"/>
      <c r="KV9" s="3"/>
      <c r="KW9" s="3"/>
      <c r="KX9" s="3"/>
      <c r="KY9" s="3"/>
      <c r="KZ9" s="3"/>
      <c r="LA9" s="3"/>
      <c r="LB9" s="3"/>
      <c r="LC9" s="3"/>
      <c r="LD9" s="3"/>
      <c r="LE9" s="3"/>
      <c r="LF9" s="3"/>
      <c r="LG9" s="3"/>
      <c r="LH9" s="3"/>
      <c r="LI9" s="3"/>
      <c r="LJ9" s="3"/>
      <c r="LK9" s="3"/>
      <c r="LL9" s="3"/>
      <c r="LM9" s="3"/>
      <c r="LN9" s="3"/>
      <c r="LO9" s="3"/>
      <c r="LP9" s="3"/>
      <c r="LQ9" s="3"/>
      <c r="LR9" s="3"/>
      <c r="LS9" s="3"/>
      <c r="LT9" s="3"/>
      <c r="LU9" s="3"/>
      <c r="LV9" s="3"/>
      <c r="LW9" s="3"/>
      <c r="LX9" s="3"/>
      <c r="LY9" s="3"/>
      <c r="LZ9" s="3"/>
      <c r="MA9" s="3"/>
      <c r="MB9" s="3"/>
      <c r="MC9" s="3"/>
      <c r="MD9" s="3"/>
      <c r="ME9" s="3"/>
      <c r="MF9" s="3"/>
      <c r="MG9" s="3"/>
      <c r="MH9" s="3"/>
      <c r="MI9" s="3"/>
      <c r="MJ9" s="3"/>
      <c r="MK9" s="3"/>
      <c r="ML9" s="3"/>
      <c r="MM9" s="3"/>
      <c r="MN9" s="3"/>
      <c r="MO9" s="3"/>
      <c r="MP9" s="3"/>
      <c r="MQ9" s="3"/>
      <c r="MR9" s="3"/>
      <c r="MS9" s="3"/>
      <c r="MT9" s="3"/>
      <c r="MU9" s="3"/>
      <c r="MV9" s="3"/>
      <c r="MW9" s="3"/>
      <c r="MX9" s="3"/>
      <c r="MY9" s="3"/>
      <c r="MZ9" s="3"/>
      <c r="NA9" s="3"/>
      <c r="NB9" s="3"/>
      <c r="NC9" s="3"/>
      <c r="ND9" s="3"/>
      <c r="NE9" s="3"/>
      <c r="NF9" s="3"/>
      <c r="NG9" s="3"/>
      <c r="NH9" s="3"/>
      <c r="NI9" s="3"/>
      <c r="NJ9" s="3"/>
      <c r="NK9" s="3"/>
      <c r="NL9" s="3"/>
      <c r="NM9" s="3"/>
      <c r="NN9" s="3"/>
      <c r="NO9" s="3"/>
      <c r="NP9" s="3"/>
      <c r="NQ9" s="3"/>
      <c r="NR9" s="3"/>
      <c r="NS9" s="3"/>
      <c r="NT9" s="3"/>
      <c r="NU9" s="3"/>
      <c r="NV9" s="3"/>
      <c r="NW9" s="3"/>
      <c r="NX9" s="3"/>
      <c r="NY9" s="3"/>
      <c r="NZ9" s="3"/>
      <c r="OA9" s="3"/>
      <c r="OB9" s="3"/>
      <c r="OC9" s="3"/>
      <c r="OD9" s="3"/>
      <c r="OE9" s="3"/>
      <c r="OF9" s="3"/>
      <c r="OG9" s="3"/>
      <c r="OH9" s="3"/>
      <c r="OI9" s="3"/>
      <c r="OJ9" s="3"/>
      <c r="OK9" s="3"/>
      <c r="OL9" s="3"/>
      <c r="OM9" s="3"/>
      <c r="ON9" s="3"/>
      <c r="OO9" s="3"/>
      <c r="OP9" s="3"/>
      <c r="OQ9" s="3"/>
      <c r="OR9" s="3"/>
      <c r="OS9" s="3"/>
      <c r="OT9" s="3"/>
      <c r="OU9" s="3"/>
      <c r="OV9" s="3"/>
      <c r="OW9" s="3"/>
      <c r="OX9" s="3"/>
      <c r="OY9" s="3"/>
      <c r="OZ9" s="3"/>
      <c r="PA9" s="3"/>
      <c r="PB9" s="3"/>
      <c r="PC9" s="3"/>
      <c r="PD9" s="3"/>
      <c r="PE9" s="3"/>
      <c r="PF9" s="3"/>
    </row>
    <row r="10" spans="1:422" s="4" customFormat="1" ht="49.5" customHeight="1" thickBot="1">
      <c r="A10" s="168"/>
      <c r="B10" s="168"/>
      <c r="C10" s="176"/>
      <c r="D10" s="177"/>
      <c r="E10" s="178"/>
      <c r="F10" s="170" t="s">
        <v>8</v>
      </c>
      <c r="G10" s="172"/>
      <c r="H10" s="170" t="s">
        <v>9</v>
      </c>
      <c r="I10" s="172"/>
      <c r="J10" s="170" t="s">
        <v>10</v>
      </c>
      <c r="K10" s="172"/>
      <c r="L10" s="170" t="s">
        <v>11</v>
      </c>
      <c r="M10" s="172"/>
      <c r="N10" s="170" t="s">
        <v>12</v>
      </c>
      <c r="O10" s="172"/>
      <c r="P10" s="168"/>
      <c r="Q10" s="191"/>
      <c r="R10" s="192"/>
      <c r="S10" s="19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  <c r="IW10" s="3"/>
      <c r="IX10" s="3"/>
      <c r="IY10" s="3"/>
      <c r="IZ10" s="3"/>
      <c r="JA10" s="3"/>
      <c r="JB10" s="3"/>
      <c r="JC10" s="3"/>
      <c r="JD10" s="3"/>
      <c r="JE10" s="3"/>
      <c r="JF10" s="3"/>
      <c r="JG10" s="3"/>
      <c r="JH10" s="3"/>
      <c r="JI10" s="3"/>
      <c r="JJ10" s="3"/>
      <c r="JK10" s="3"/>
      <c r="JL10" s="3"/>
      <c r="JM10" s="3"/>
      <c r="JN10" s="3"/>
      <c r="JO10" s="3"/>
      <c r="JP10" s="3"/>
      <c r="JQ10" s="3"/>
      <c r="JR10" s="3"/>
      <c r="JS10" s="3"/>
      <c r="JT10" s="3"/>
      <c r="JU10" s="3"/>
      <c r="JV10" s="3"/>
      <c r="JW10" s="3"/>
      <c r="JX10" s="3"/>
      <c r="JY10" s="3"/>
      <c r="JZ10" s="3"/>
      <c r="KA10" s="3"/>
      <c r="KB10" s="3"/>
      <c r="KC10" s="3"/>
      <c r="KD10" s="3"/>
      <c r="KE10" s="3"/>
      <c r="KF10" s="3"/>
      <c r="KG10" s="3"/>
      <c r="KH10" s="3"/>
      <c r="KI10" s="3"/>
      <c r="KJ10" s="3"/>
      <c r="KK10" s="3"/>
      <c r="KL10" s="3"/>
      <c r="KM10" s="3"/>
      <c r="KN10" s="3"/>
      <c r="KO10" s="3"/>
      <c r="KP10" s="3"/>
      <c r="KQ10" s="3"/>
      <c r="KR10" s="3"/>
      <c r="KS10" s="3"/>
      <c r="KT10" s="3"/>
      <c r="KU10" s="3"/>
      <c r="KV10" s="3"/>
      <c r="KW10" s="3"/>
      <c r="KX10" s="3"/>
      <c r="KY10" s="3"/>
      <c r="KZ10" s="3"/>
      <c r="LA10" s="3"/>
      <c r="LB10" s="3"/>
      <c r="LC10" s="3"/>
      <c r="LD10" s="3"/>
      <c r="LE10" s="3"/>
      <c r="LF10" s="3"/>
      <c r="LG10" s="3"/>
      <c r="LH10" s="3"/>
      <c r="LI10" s="3"/>
      <c r="LJ10" s="3"/>
      <c r="LK10" s="3"/>
      <c r="LL10" s="3"/>
      <c r="LM10" s="3"/>
      <c r="LN10" s="3"/>
      <c r="LO10" s="3"/>
      <c r="LP10" s="3"/>
      <c r="LQ10" s="3"/>
      <c r="LR10" s="3"/>
      <c r="LS10" s="3"/>
      <c r="LT10" s="3"/>
      <c r="LU10" s="3"/>
      <c r="LV10" s="3"/>
      <c r="LW10" s="3"/>
      <c r="LX10" s="3"/>
      <c r="LY10" s="3"/>
      <c r="LZ10" s="3"/>
      <c r="MA10" s="3"/>
      <c r="MB10" s="3"/>
      <c r="MC10" s="3"/>
      <c r="MD10" s="3"/>
      <c r="ME10" s="3"/>
      <c r="MF10" s="3"/>
      <c r="MG10" s="3"/>
      <c r="MH10" s="3"/>
      <c r="MI10" s="3"/>
      <c r="MJ10" s="3"/>
      <c r="MK10" s="3"/>
      <c r="ML10" s="3"/>
      <c r="MM10" s="3"/>
      <c r="MN10" s="3"/>
      <c r="MO10" s="3"/>
      <c r="MP10" s="3"/>
      <c r="MQ10" s="3"/>
      <c r="MR10" s="3"/>
      <c r="MS10" s="3"/>
      <c r="MT10" s="3"/>
      <c r="MU10" s="3"/>
      <c r="MV10" s="3"/>
      <c r="MW10" s="3"/>
      <c r="MX10" s="3"/>
      <c r="MY10" s="3"/>
      <c r="MZ10" s="3"/>
      <c r="NA10" s="3"/>
      <c r="NB10" s="3"/>
      <c r="NC10" s="3"/>
      <c r="ND10" s="3"/>
      <c r="NE10" s="3"/>
      <c r="NF10" s="3"/>
      <c r="NG10" s="3"/>
      <c r="NH10" s="3"/>
      <c r="NI10" s="3"/>
      <c r="NJ10" s="3"/>
      <c r="NK10" s="3"/>
      <c r="NL10" s="3"/>
      <c r="NM10" s="3"/>
      <c r="NN10" s="3"/>
      <c r="NO10" s="3"/>
      <c r="NP10" s="3"/>
      <c r="NQ10" s="3"/>
      <c r="NR10" s="3"/>
      <c r="NS10" s="3"/>
      <c r="NT10" s="3"/>
      <c r="NU10" s="3"/>
      <c r="NV10" s="3"/>
      <c r="NW10" s="3"/>
      <c r="NX10" s="3"/>
      <c r="NY10" s="3"/>
      <c r="NZ10" s="3"/>
      <c r="OA10" s="3"/>
      <c r="OB10" s="3"/>
      <c r="OC10" s="3"/>
      <c r="OD10" s="3"/>
      <c r="OE10" s="3"/>
      <c r="OF10" s="3"/>
      <c r="OG10" s="3"/>
      <c r="OH10" s="3"/>
      <c r="OI10" s="3"/>
      <c r="OJ10" s="3"/>
      <c r="OK10" s="3"/>
      <c r="OL10" s="3"/>
      <c r="OM10" s="3"/>
      <c r="ON10" s="3"/>
      <c r="OO10" s="3"/>
      <c r="OP10" s="3"/>
      <c r="OQ10" s="3"/>
      <c r="OR10" s="3"/>
      <c r="OS10" s="3"/>
      <c r="OT10" s="3"/>
      <c r="OU10" s="3"/>
      <c r="OV10" s="3"/>
      <c r="OW10" s="3"/>
      <c r="OX10" s="3"/>
      <c r="OY10" s="3"/>
      <c r="OZ10" s="3"/>
      <c r="PA10" s="3"/>
      <c r="PB10" s="3"/>
      <c r="PC10" s="3"/>
      <c r="PD10" s="3"/>
      <c r="PE10" s="3"/>
      <c r="PF10" s="3"/>
    </row>
    <row r="11" spans="1:422" s="4" customFormat="1" ht="111" thickBot="1">
      <c r="A11" s="169"/>
      <c r="B11" s="169"/>
      <c r="C11" s="5" t="s">
        <v>13</v>
      </c>
      <c r="D11" s="5" t="s">
        <v>14</v>
      </c>
      <c r="E11" s="5" t="s">
        <v>15</v>
      </c>
      <c r="F11" s="5" t="s">
        <v>13</v>
      </c>
      <c r="G11" s="5" t="s">
        <v>14</v>
      </c>
      <c r="H11" s="5" t="s">
        <v>13</v>
      </c>
      <c r="I11" s="5" t="s">
        <v>14</v>
      </c>
      <c r="J11" s="5" t="s">
        <v>13</v>
      </c>
      <c r="K11" s="5" t="s">
        <v>14</v>
      </c>
      <c r="L11" s="5" t="s">
        <v>13</v>
      </c>
      <c r="M11" s="5" t="s">
        <v>14</v>
      </c>
      <c r="N11" s="5" t="s">
        <v>13</v>
      </c>
      <c r="O11" s="5" t="s">
        <v>14</v>
      </c>
      <c r="P11" s="169"/>
      <c r="Q11" s="5" t="s">
        <v>16</v>
      </c>
      <c r="R11" s="5" t="s">
        <v>17</v>
      </c>
      <c r="S11" s="6" t="s">
        <v>18</v>
      </c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  <c r="IW11" s="3"/>
      <c r="IX11" s="3"/>
      <c r="IY11" s="3"/>
      <c r="IZ11" s="3"/>
      <c r="JA11" s="3"/>
      <c r="JB11" s="3"/>
      <c r="JC11" s="3"/>
      <c r="JD11" s="3"/>
      <c r="JE11" s="3"/>
      <c r="JF11" s="3"/>
      <c r="JG11" s="3"/>
      <c r="JH11" s="3"/>
      <c r="JI11" s="3"/>
      <c r="JJ11" s="3"/>
      <c r="JK11" s="3"/>
      <c r="JL11" s="3"/>
      <c r="JM11" s="3"/>
      <c r="JN11" s="3"/>
      <c r="JO11" s="3"/>
      <c r="JP11" s="3"/>
      <c r="JQ11" s="3"/>
      <c r="JR11" s="3"/>
      <c r="JS11" s="3"/>
      <c r="JT11" s="3"/>
      <c r="JU11" s="3"/>
      <c r="JV11" s="3"/>
      <c r="JW11" s="3"/>
      <c r="JX11" s="3"/>
      <c r="JY11" s="3"/>
      <c r="JZ11" s="3"/>
      <c r="KA11" s="3"/>
      <c r="KB11" s="3"/>
      <c r="KC11" s="3"/>
      <c r="KD11" s="3"/>
      <c r="KE11" s="3"/>
      <c r="KF11" s="3"/>
      <c r="KG11" s="3"/>
      <c r="KH11" s="3"/>
      <c r="KI11" s="3"/>
      <c r="KJ11" s="3"/>
      <c r="KK11" s="3"/>
      <c r="KL11" s="3"/>
      <c r="KM11" s="3"/>
      <c r="KN11" s="3"/>
      <c r="KO11" s="3"/>
      <c r="KP11" s="3"/>
      <c r="KQ11" s="3"/>
      <c r="KR11" s="3"/>
      <c r="KS11" s="3"/>
      <c r="KT11" s="3"/>
      <c r="KU11" s="3"/>
      <c r="KV11" s="3"/>
      <c r="KW11" s="3"/>
      <c r="KX11" s="3"/>
      <c r="KY11" s="3"/>
      <c r="KZ11" s="3"/>
      <c r="LA11" s="3"/>
      <c r="LB11" s="3"/>
      <c r="LC11" s="3"/>
      <c r="LD11" s="3"/>
      <c r="LE11" s="3"/>
      <c r="LF11" s="3"/>
      <c r="LG11" s="3"/>
      <c r="LH11" s="3"/>
      <c r="LI11" s="3"/>
      <c r="LJ11" s="3"/>
      <c r="LK11" s="3"/>
      <c r="LL11" s="3"/>
      <c r="LM11" s="3"/>
      <c r="LN11" s="3"/>
      <c r="LO11" s="3"/>
      <c r="LP11" s="3"/>
      <c r="LQ11" s="3"/>
      <c r="LR11" s="3"/>
      <c r="LS11" s="3"/>
      <c r="LT11" s="3"/>
      <c r="LU11" s="3"/>
      <c r="LV11" s="3"/>
      <c r="LW11" s="3"/>
      <c r="LX11" s="3"/>
      <c r="LY11" s="3"/>
      <c r="LZ11" s="3"/>
      <c r="MA11" s="3"/>
      <c r="MB11" s="3"/>
      <c r="MC11" s="3"/>
      <c r="MD11" s="3"/>
      <c r="ME11" s="3"/>
      <c r="MF11" s="3"/>
      <c r="MG11" s="3"/>
      <c r="MH11" s="3"/>
      <c r="MI11" s="3"/>
      <c r="MJ11" s="3"/>
      <c r="MK11" s="3"/>
      <c r="ML11" s="3"/>
      <c r="MM11" s="3"/>
      <c r="MN11" s="3"/>
      <c r="MO11" s="3"/>
      <c r="MP11" s="3"/>
      <c r="MQ11" s="3"/>
      <c r="MR11" s="3"/>
      <c r="MS11" s="3"/>
      <c r="MT11" s="3"/>
      <c r="MU11" s="3"/>
      <c r="MV11" s="3"/>
      <c r="MW11" s="3"/>
      <c r="MX11" s="3"/>
      <c r="MY11" s="3"/>
      <c r="MZ11" s="3"/>
      <c r="NA11" s="3"/>
      <c r="NB11" s="3"/>
      <c r="NC11" s="3"/>
      <c r="ND11" s="3"/>
      <c r="NE11" s="3"/>
      <c r="NF11" s="3"/>
      <c r="NG11" s="3"/>
      <c r="NH11" s="3"/>
      <c r="NI11" s="3"/>
      <c r="NJ11" s="3"/>
      <c r="NK11" s="3"/>
      <c r="NL11" s="3"/>
      <c r="NM11" s="3"/>
      <c r="NN11" s="3"/>
      <c r="NO11" s="3"/>
      <c r="NP11" s="3"/>
      <c r="NQ11" s="3"/>
      <c r="NR11" s="3"/>
      <c r="NS11" s="3"/>
      <c r="NT11" s="3"/>
      <c r="NU11" s="3"/>
      <c r="NV11" s="3"/>
      <c r="NW11" s="3"/>
      <c r="NX11" s="3"/>
      <c r="NY11" s="3"/>
      <c r="NZ11" s="3"/>
      <c r="OA11" s="3"/>
      <c r="OB11" s="3"/>
      <c r="OC11" s="3"/>
      <c r="OD11" s="3"/>
      <c r="OE11" s="3"/>
      <c r="OF11" s="3"/>
      <c r="OG11" s="3"/>
      <c r="OH11" s="3"/>
      <c r="OI11" s="3"/>
      <c r="OJ11" s="3"/>
      <c r="OK11" s="3"/>
      <c r="OL11" s="3"/>
      <c r="OM11" s="3"/>
      <c r="ON11" s="3"/>
      <c r="OO11" s="3"/>
      <c r="OP11" s="3"/>
      <c r="OQ11" s="3"/>
      <c r="OR11" s="3"/>
      <c r="OS11" s="3"/>
      <c r="OT11" s="3"/>
      <c r="OU11" s="3"/>
      <c r="OV11" s="3"/>
      <c r="OW11" s="3"/>
      <c r="OX11" s="3"/>
      <c r="OY11" s="3"/>
      <c r="OZ11" s="3"/>
      <c r="PA11" s="3"/>
      <c r="PB11" s="3"/>
      <c r="PC11" s="3"/>
      <c r="PD11" s="3"/>
      <c r="PE11" s="3"/>
      <c r="PF11" s="3"/>
    </row>
    <row r="12" spans="1:422" s="4" customFormat="1" ht="16.5" thickBot="1">
      <c r="A12" s="6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H12" s="7">
        <v>8</v>
      </c>
      <c r="I12" s="7">
        <v>9</v>
      </c>
      <c r="J12" s="7">
        <v>10</v>
      </c>
      <c r="K12" s="7">
        <v>11</v>
      </c>
      <c r="L12" s="7">
        <v>12</v>
      </c>
      <c r="M12" s="7">
        <v>13</v>
      </c>
      <c r="N12" s="7">
        <v>14</v>
      </c>
      <c r="O12" s="7">
        <v>15</v>
      </c>
      <c r="P12" s="7">
        <v>16</v>
      </c>
      <c r="Q12" s="7">
        <v>17</v>
      </c>
      <c r="R12" s="7">
        <v>18</v>
      </c>
      <c r="S12" s="7">
        <v>19</v>
      </c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  <c r="IW12" s="3"/>
      <c r="IX12" s="3"/>
      <c r="IY12" s="3"/>
      <c r="IZ12" s="3"/>
      <c r="JA12" s="3"/>
      <c r="JB12" s="3"/>
      <c r="JC12" s="3"/>
      <c r="JD12" s="3"/>
      <c r="JE12" s="3"/>
      <c r="JF12" s="3"/>
      <c r="JG12" s="3"/>
      <c r="JH12" s="3"/>
      <c r="JI12" s="3"/>
      <c r="JJ12" s="3"/>
      <c r="JK12" s="3"/>
      <c r="JL12" s="3"/>
      <c r="JM12" s="3"/>
      <c r="JN12" s="3"/>
      <c r="JO12" s="3"/>
      <c r="JP12" s="3"/>
      <c r="JQ12" s="3"/>
      <c r="JR12" s="3"/>
      <c r="JS12" s="3"/>
      <c r="JT12" s="3"/>
      <c r="JU12" s="3"/>
      <c r="JV12" s="3"/>
      <c r="JW12" s="3"/>
      <c r="JX12" s="3"/>
      <c r="JY12" s="3"/>
      <c r="JZ12" s="3"/>
      <c r="KA12" s="3"/>
      <c r="KB12" s="3"/>
      <c r="KC12" s="3"/>
      <c r="KD12" s="3"/>
      <c r="KE12" s="3"/>
      <c r="KF12" s="3"/>
      <c r="KG12" s="3"/>
      <c r="KH12" s="3"/>
      <c r="KI12" s="3"/>
      <c r="KJ12" s="3"/>
      <c r="KK12" s="3"/>
      <c r="KL12" s="3"/>
      <c r="KM12" s="3"/>
      <c r="KN12" s="3"/>
      <c r="KO12" s="3"/>
      <c r="KP12" s="3"/>
      <c r="KQ12" s="3"/>
      <c r="KR12" s="3"/>
      <c r="KS12" s="3"/>
      <c r="KT12" s="3"/>
      <c r="KU12" s="3"/>
      <c r="KV12" s="3"/>
      <c r="KW12" s="3"/>
      <c r="KX12" s="3"/>
      <c r="KY12" s="3"/>
      <c r="KZ12" s="3"/>
      <c r="LA12" s="3"/>
      <c r="LB12" s="3"/>
      <c r="LC12" s="3"/>
      <c r="LD12" s="3"/>
      <c r="LE12" s="3"/>
      <c r="LF12" s="3"/>
      <c r="LG12" s="3"/>
      <c r="LH12" s="3"/>
      <c r="LI12" s="3"/>
      <c r="LJ12" s="3"/>
      <c r="LK12" s="3"/>
      <c r="LL12" s="3"/>
      <c r="LM12" s="3"/>
      <c r="LN12" s="3"/>
      <c r="LO12" s="3"/>
      <c r="LP12" s="3"/>
      <c r="LQ12" s="3"/>
      <c r="LR12" s="3"/>
      <c r="LS12" s="3"/>
      <c r="LT12" s="3"/>
      <c r="LU12" s="3"/>
      <c r="LV12" s="3"/>
      <c r="LW12" s="3"/>
      <c r="LX12" s="3"/>
      <c r="LY12" s="3"/>
      <c r="LZ12" s="3"/>
      <c r="MA12" s="3"/>
      <c r="MB12" s="3"/>
      <c r="MC12" s="3"/>
      <c r="MD12" s="3"/>
      <c r="ME12" s="3"/>
      <c r="MF12" s="3"/>
      <c r="MG12" s="3"/>
      <c r="MH12" s="3"/>
      <c r="MI12" s="3"/>
      <c r="MJ12" s="3"/>
      <c r="MK12" s="3"/>
      <c r="ML12" s="3"/>
      <c r="MM12" s="3"/>
      <c r="MN12" s="3"/>
      <c r="MO12" s="3"/>
      <c r="MP12" s="3"/>
      <c r="MQ12" s="3"/>
      <c r="MR12" s="3"/>
      <c r="MS12" s="3"/>
      <c r="MT12" s="3"/>
      <c r="MU12" s="3"/>
      <c r="MV12" s="3"/>
      <c r="MW12" s="3"/>
      <c r="MX12" s="3"/>
      <c r="MY12" s="3"/>
      <c r="MZ12" s="3"/>
      <c r="NA12" s="3"/>
      <c r="NB12" s="3"/>
      <c r="NC12" s="3"/>
      <c r="ND12" s="3"/>
      <c r="NE12" s="3"/>
      <c r="NF12" s="3"/>
      <c r="NG12" s="3"/>
      <c r="NH12" s="3"/>
      <c r="NI12" s="3"/>
      <c r="NJ12" s="3"/>
      <c r="NK12" s="3"/>
      <c r="NL12" s="3"/>
      <c r="NM12" s="3"/>
      <c r="NN12" s="3"/>
      <c r="NO12" s="3"/>
      <c r="NP12" s="3"/>
      <c r="NQ12" s="3"/>
      <c r="NR12" s="3"/>
      <c r="NS12" s="3"/>
      <c r="NT12" s="3"/>
      <c r="NU12" s="3"/>
      <c r="NV12" s="3"/>
      <c r="NW12" s="3"/>
      <c r="NX12" s="3"/>
      <c r="NY12" s="3"/>
      <c r="NZ12" s="3"/>
      <c r="OA12" s="3"/>
      <c r="OB12" s="3"/>
      <c r="OC12" s="3"/>
      <c r="OD12" s="3"/>
      <c r="OE12" s="3"/>
      <c r="OF12" s="3"/>
      <c r="OG12" s="3"/>
      <c r="OH12" s="3"/>
      <c r="OI12" s="3"/>
      <c r="OJ12" s="3"/>
      <c r="OK12" s="3"/>
      <c r="OL12" s="3"/>
      <c r="OM12" s="3"/>
      <c r="ON12" s="3"/>
      <c r="OO12" s="3"/>
      <c r="OP12" s="3"/>
      <c r="OQ12" s="3"/>
      <c r="OR12" s="3"/>
      <c r="OS12" s="3"/>
      <c r="OT12" s="3"/>
      <c r="OU12" s="3"/>
      <c r="OV12" s="3"/>
      <c r="OW12" s="3"/>
      <c r="OX12" s="3"/>
      <c r="OY12" s="3"/>
      <c r="OZ12" s="3"/>
      <c r="PA12" s="3"/>
      <c r="PB12" s="3"/>
      <c r="PC12" s="3"/>
      <c r="PD12" s="3"/>
      <c r="PE12" s="3"/>
      <c r="PF12" s="3"/>
    </row>
    <row r="13" spans="1:422" s="4" customFormat="1" ht="23.25" customHeight="1">
      <c r="A13" s="182" t="s">
        <v>21</v>
      </c>
      <c r="B13" s="183"/>
      <c r="C13" s="183"/>
      <c r="D13" s="183"/>
      <c r="E13" s="183"/>
      <c r="F13" s="183"/>
      <c r="G13" s="183"/>
      <c r="H13" s="183"/>
      <c r="I13" s="183"/>
      <c r="J13" s="183"/>
      <c r="K13" s="183"/>
      <c r="L13" s="183"/>
      <c r="M13" s="183"/>
      <c r="N13" s="183"/>
      <c r="O13" s="183"/>
      <c r="P13" s="183"/>
      <c r="Q13" s="183"/>
      <c r="R13" s="183"/>
      <c r="S13" s="184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  <c r="IW13" s="3"/>
      <c r="IX13" s="3"/>
      <c r="IY13" s="3"/>
      <c r="IZ13" s="3"/>
      <c r="JA13" s="3"/>
      <c r="JB13" s="3"/>
      <c r="JC13" s="3"/>
      <c r="JD13" s="3"/>
      <c r="JE13" s="3"/>
      <c r="JF13" s="3"/>
      <c r="JG13" s="3"/>
      <c r="JH13" s="3"/>
      <c r="JI13" s="3"/>
      <c r="JJ13" s="3"/>
      <c r="JK13" s="3"/>
      <c r="JL13" s="3"/>
      <c r="JM13" s="3"/>
      <c r="JN13" s="3"/>
      <c r="JO13" s="3"/>
      <c r="JP13" s="3"/>
      <c r="JQ13" s="3"/>
      <c r="JR13" s="3"/>
      <c r="JS13" s="3"/>
      <c r="JT13" s="3"/>
      <c r="JU13" s="3"/>
      <c r="JV13" s="3"/>
      <c r="JW13" s="3"/>
      <c r="JX13" s="3"/>
      <c r="JY13" s="3"/>
      <c r="JZ13" s="3"/>
      <c r="KA13" s="3"/>
      <c r="KB13" s="3"/>
      <c r="KC13" s="3"/>
      <c r="KD13" s="3"/>
      <c r="KE13" s="3"/>
      <c r="KF13" s="3"/>
      <c r="KG13" s="3"/>
      <c r="KH13" s="3"/>
      <c r="KI13" s="3"/>
      <c r="KJ13" s="3"/>
      <c r="KK13" s="3"/>
      <c r="KL13" s="3"/>
      <c r="KM13" s="3"/>
      <c r="KN13" s="3"/>
      <c r="KO13" s="3"/>
      <c r="KP13" s="3"/>
      <c r="KQ13" s="3"/>
      <c r="KR13" s="3"/>
      <c r="KS13" s="3"/>
      <c r="KT13" s="3"/>
      <c r="KU13" s="3"/>
      <c r="KV13" s="3"/>
      <c r="KW13" s="3"/>
      <c r="KX13" s="3"/>
      <c r="KY13" s="3"/>
      <c r="KZ13" s="3"/>
      <c r="LA13" s="3"/>
      <c r="LB13" s="3"/>
      <c r="LC13" s="3"/>
      <c r="LD13" s="3"/>
      <c r="LE13" s="3"/>
      <c r="LF13" s="3"/>
      <c r="LG13" s="3"/>
      <c r="LH13" s="3"/>
      <c r="LI13" s="3"/>
      <c r="LJ13" s="3"/>
      <c r="LK13" s="3"/>
      <c r="LL13" s="3"/>
      <c r="LM13" s="3"/>
      <c r="LN13" s="3"/>
      <c r="LO13" s="3"/>
      <c r="LP13" s="3"/>
      <c r="LQ13" s="3"/>
      <c r="LR13" s="3"/>
      <c r="LS13" s="3"/>
      <c r="LT13" s="3"/>
      <c r="LU13" s="3"/>
      <c r="LV13" s="3"/>
      <c r="LW13" s="3"/>
      <c r="LX13" s="3"/>
      <c r="LY13" s="3"/>
      <c r="LZ13" s="3"/>
      <c r="MA13" s="3"/>
      <c r="MB13" s="3"/>
      <c r="MC13" s="3"/>
      <c r="MD13" s="3"/>
      <c r="ME13" s="3"/>
      <c r="MF13" s="3"/>
      <c r="MG13" s="3"/>
      <c r="MH13" s="3"/>
      <c r="MI13" s="3"/>
      <c r="MJ13" s="3"/>
      <c r="MK13" s="3"/>
      <c r="ML13" s="3"/>
      <c r="MM13" s="3"/>
      <c r="MN13" s="3"/>
      <c r="MO13" s="3"/>
      <c r="MP13" s="3"/>
      <c r="MQ13" s="3"/>
      <c r="MR13" s="3"/>
      <c r="MS13" s="3"/>
      <c r="MT13" s="3"/>
      <c r="MU13" s="3"/>
      <c r="MV13" s="3"/>
      <c r="MW13" s="3"/>
      <c r="MX13" s="3"/>
      <c r="MY13" s="3"/>
      <c r="MZ13" s="3"/>
      <c r="NA13" s="3"/>
      <c r="NB13" s="3"/>
      <c r="NC13" s="3"/>
      <c r="ND13" s="3"/>
      <c r="NE13" s="3"/>
      <c r="NF13" s="3"/>
      <c r="NG13" s="3"/>
      <c r="NH13" s="3"/>
      <c r="NI13" s="3"/>
      <c r="NJ13" s="3"/>
      <c r="NK13" s="3"/>
      <c r="NL13" s="3"/>
      <c r="NM13" s="3"/>
      <c r="NN13" s="3"/>
      <c r="NO13" s="3"/>
      <c r="NP13" s="3"/>
      <c r="NQ13" s="3"/>
      <c r="NR13" s="3"/>
      <c r="NS13" s="3"/>
      <c r="NT13" s="3"/>
      <c r="NU13" s="3"/>
      <c r="NV13" s="3"/>
      <c r="NW13" s="3"/>
      <c r="NX13" s="3"/>
      <c r="NY13" s="3"/>
      <c r="NZ13" s="3"/>
      <c r="OA13" s="3"/>
      <c r="OB13" s="3"/>
      <c r="OC13" s="3"/>
      <c r="OD13" s="3"/>
      <c r="OE13" s="3"/>
      <c r="OF13" s="3"/>
      <c r="OG13" s="3"/>
      <c r="OH13" s="3"/>
      <c r="OI13" s="3"/>
      <c r="OJ13" s="3"/>
      <c r="OK13" s="3"/>
      <c r="OL13" s="3"/>
      <c r="OM13" s="3"/>
      <c r="ON13" s="3"/>
      <c r="OO13" s="3"/>
      <c r="OP13" s="3"/>
      <c r="OQ13" s="3"/>
      <c r="OR13" s="3"/>
      <c r="OS13" s="3"/>
      <c r="OT13" s="3"/>
      <c r="OU13" s="3"/>
      <c r="OV13" s="3"/>
      <c r="OW13" s="3"/>
      <c r="OX13" s="3"/>
      <c r="OY13" s="3"/>
      <c r="OZ13" s="3"/>
      <c r="PA13" s="3"/>
      <c r="PB13" s="3"/>
      <c r="PC13" s="3"/>
      <c r="PD13" s="3"/>
      <c r="PE13" s="3"/>
      <c r="PF13" s="3"/>
    </row>
    <row r="14" spans="1:422" s="4" customFormat="1" ht="60">
      <c r="A14" s="9" t="s">
        <v>22</v>
      </c>
      <c r="B14" s="9" t="s">
        <v>19</v>
      </c>
      <c r="C14" s="11">
        <f>F14+H14+J14</f>
        <v>21</v>
      </c>
      <c r="D14" s="11">
        <f>K14</f>
        <v>21</v>
      </c>
      <c r="E14" s="11">
        <f>D14/C14*100</f>
        <v>100</v>
      </c>
      <c r="F14" s="11">
        <v>0</v>
      </c>
      <c r="G14" s="11">
        <v>0</v>
      </c>
      <c r="H14" s="11">
        <v>0</v>
      </c>
      <c r="I14" s="11">
        <v>0</v>
      </c>
      <c r="J14" s="11">
        <v>21</v>
      </c>
      <c r="K14" s="11">
        <v>21</v>
      </c>
      <c r="L14" s="11">
        <v>0</v>
      </c>
      <c r="M14" s="11">
        <v>0</v>
      </c>
      <c r="N14" s="11">
        <v>0</v>
      </c>
      <c r="O14" s="11">
        <v>0</v>
      </c>
      <c r="P14" s="11">
        <f>D14</f>
        <v>21</v>
      </c>
      <c r="Q14" s="12"/>
      <c r="R14" s="12"/>
      <c r="S14" s="12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  <c r="IW14" s="3"/>
      <c r="IX14" s="3"/>
      <c r="IY14" s="3"/>
      <c r="IZ14" s="3"/>
      <c r="JA14" s="3"/>
      <c r="JB14" s="3"/>
      <c r="JC14" s="3"/>
      <c r="JD14" s="3"/>
      <c r="JE14" s="3"/>
      <c r="JF14" s="3"/>
      <c r="JG14" s="3"/>
      <c r="JH14" s="3"/>
      <c r="JI14" s="3"/>
      <c r="JJ14" s="3"/>
      <c r="JK14" s="3"/>
      <c r="JL14" s="3"/>
      <c r="JM14" s="3"/>
      <c r="JN14" s="3"/>
      <c r="JO14" s="3"/>
      <c r="JP14" s="3"/>
      <c r="JQ14" s="3"/>
      <c r="JR14" s="3"/>
      <c r="JS14" s="3"/>
      <c r="JT14" s="3"/>
      <c r="JU14" s="3"/>
      <c r="JV14" s="3"/>
      <c r="JW14" s="3"/>
      <c r="JX14" s="3"/>
      <c r="JY14" s="3"/>
      <c r="JZ14" s="3"/>
      <c r="KA14" s="3"/>
      <c r="KB14" s="3"/>
      <c r="KC14" s="3"/>
      <c r="KD14" s="3"/>
      <c r="KE14" s="3"/>
      <c r="KF14" s="3"/>
      <c r="KG14" s="3"/>
      <c r="KH14" s="3"/>
      <c r="KI14" s="3"/>
      <c r="KJ14" s="3"/>
      <c r="KK14" s="3"/>
      <c r="KL14" s="3"/>
      <c r="KM14" s="3"/>
      <c r="KN14" s="3"/>
      <c r="KO14" s="3"/>
      <c r="KP14" s="3"/>
      <c r="KQ14" s="3"/>
      <c r="KR14" s="3"/>
      <c r="KS14" s="3"/>
      <c r="KT14" s="3"/>
      <c r="KU14" s="3"/>
      <c r="KV14" s="3"/>
      <c r="KW14" s="3"/>
      <c r="KX14" s="3"/>
      <c r="KY14" s="3"/>
      <c r="KZ14" s="3"/>
      <c r="LA14" s="3"/>
      <c r="LB14" s="3"/>
      <c r="LC14" s="3"/>
      <c r="LD14" s="3"/>
      <c r="LE14" s="3"/>
      <c r="LF14" s="3"/>
      <c r="LG14" s="3"/>
      <c r="LH14" s="3"/>
      <c r="LI14" s="3"/>
      <c r="LJ14" s="3"/>
      <c r="LK14" s="3"/>
      <c r="LL14" s="3"/>
      <c r="LM14" s="3"/>
      <c r="LN14" s="3"/>
      <c r="LO14" s="3"/>
      <c r="LP14" s="3"/>
      <c r="LQ14" s="3"/>
      <c r="LR14" s="3"/>
      <c r="LS14" s="3"/>
      <c r="LT14" s="3"/>
      <c r="LU14" s="3"/>
      <c r="LV14" s="3"/>
      <c r="LW14" s="3"/>
      <c r="LX14" s="3"/>
      <c r="LY14" s="3"/>
      <c r="LZ14" s="3"/>
      <c r="MA14" s="3"/>
      <c r="MB14" s="3"/>
      <c r="MC14" s="3"/>
      <c r="MD14" s="3"/>
      <c r="ME14" s="3"/>
      <c r="MF14" s="3"/>
      <c r="MG14" s="3"/>
      <c r="MH14" s="3"/>
      <c r="MI14" s="3"/>
      <c r="MJ14" s="3"/>
      <c r="MK14" s="3"/>
      <c r="ML14" s="3"/>
      <c r="MM14" s="3"/>
      <c r="MN14" s="3"/>
      <c r="MO14" s="3"/>
      <c r="MP14" s="3"/>
      <c r="MQ14" s="3"/>
      <c r="MR14" s="3"/>
      <c r="MS14" s="3"/>
      <c r="MT14" s="3"/>
      <c r="MU14" s="3"/>
      <c r="MV14" s="3"/>
      <c r="MW14" s="3"/>
      <c r="MX14" s="3"/>
      <c r="MY14" s="3"/>
      <c r="MZ14" s="3"/>
      <c r="NA14" s="3"/>
      <c r="NB14" s="3"/>
      <c r="NC14" s="3"/>
      <c r="ND14" s="3"/>
      <c r="NE14" s="3"/>
      <c r="NF14" s="3"/>
      <c r="NG14" s="3"/>
      <c r="NH14" s="3"/>
      <c r="NI14" s="3"/>
      <c r="NJ14" s="3"/>
      <c r="NK14" s="3"/>
      <c r="NL14" s="3"/>
      <c r="NM14" s="3"/>
      <c r="NN14" s="3"/>
      <c r="NO14" s="3"/>
      <c r="NP14" s="3"/>
      <c r="NQ14" s="3"/>
      <c r="NR14" s="3"/>
      <c r="NS14" s="3"/>
      <c r="NT14" s="3"/>
      <c r="NU14" s="3"/>
      <c r="NV14" s="3"/>
      <c r="NW14" s="3"/>
      <c r="NX14" s="3"/>
      <c r="NY14" s="3"/>
      <c r="NZ14" s="3"/>
      <c r="OA14" s="3"/>
      <c r="OB14" s="3"/>
      <c r="OC14" s="3"/>
      <c r="OD14" s="3"/>
      <c r="OE14" s="3"/>
      <c r="OF14" s="3"/>
      <c r="OG14" s="3"/>
      <c r="OH14" s="3"/>
      <c r="OI14" s="3"/>
      <c r="OJ14" s="3"/>
      <c r="OK14" s="3"/>
      <c r="OL14" s="3"/>
      <c r="OM14" s="3"/>
      <c r="ON14" s="3"/>
      <c r="OO14" s="3"/>
      <c r="OP14" s="3"/>
      <c r="OQ14" s="3"/>
      <c r="OR14" s="3"/>
      <c r="OS14" s="3"/>
      <c r="OT14" s="3"/>
      <c r="OU14" s="3"/>
      <c r="OV14" s="3"/>
      <c r="OW14" s="3"/>
      <c r="OX14" s="3"/>
      <c r="OY14" s="3"/>
      <c r="OZ14" s="3"/>
      <c r="PA14" s="3"/>
      <c r="PB14" s="3"/>
      <c r="PC14" s="3"/>
      <c r="PD14" s="3"/>
      <c r="PE14" s="3"/>
      <c r="PF14" s="3"/>
    </row>
    <row r="15" spans="1:422" s="4" customFormat="1" ht="102.75" customHeight="1">
      <c r="A15" s="19" t="s">
        <v>23</v>
      </c>
      <c r="B15" s="9" t="s">
        <v>19</v>
      </c>
      <c r="C15" s="11">
        <f t="shared" ref="C15:C17" si="0">F15+H15+J15</f>
        <v>146</v>
      </c>
      <c r="D15" s="11">
        <f>K15</f>
        <v>146</v>
      </c>
      <c r="E15" s="11">
        <f t="shared" ref="E15" si="1">D15/C15*100</f>
        <v>100</v>
      </c>
      <c r="F15" s="11">
        <v>0</v>
      </c>
      <c r="G15" s="11">
        <v>0</v>
      </c>
      <c r="H15" s="11">
        <v>0</v>
      </c>
      <c r="I15" s="11">
        <v>0</v>
      </c>
      <c r="J15" s="11">
        <v>146</v>
      </c>
      <c r="K15" s="11">
        <v>146</v>
      </c>
      <c r="L15" s="11">
        <v>0</v>
      </c>
      <c r="M15" s="11">
        <v>0</v>
      </c>
      <c r="N15" s="11">
        <v>0</v>
      </c>
      <c r="O15" s="11">
        <v>0</v>
      </c>
      <c r="P15" s="11">
        <f t="shared" ref="P15:P16" si="2">D15</f>
        <v>146</v>
      </c>
      <c r="Q15" s="12"/>
      <c r="R15" s="12"/>
      <c r="S15" s="12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  <c r="IW15" s="3"/>
      <c r="IX15" s="3"/>
      <c r="IY15" s="3"/>
      <c r="IZ15" s="3"/>
      <c r="JA15" s="3"/>
      <c r="JB15" s="3"/>
      <c r="JC15" s="3"/>
      <c r="JD15" s="3"/>
      <c r="JE15" s="3"/>
      <c r="JF15" s="3"/>
      <c r="JG15" s="3"/>
      <c r="JH15" s="3"/>
      <c r="JI15" s="3"/>
      <c r="JJ15" s="3"/>
      <c r="JK15" s="3"/>
      <c r="JL15" s="3"/>
      <c r="JM15" s="3"/>
      <c r="JN15" s="3"/>
      <c r="JO15" s="3"/>
      <c r="JP15" s="3"/>
      <c r="JQ15" s="3"/>
      <c r="JR15" s="3"/>
      <c r="JS15" s="3"/>
      <c r="JT15" s="3"/>
      <c r="JU15" s="3"/>
      <c r="JV15" s="3"/>
      <c r="JW15" s="3"/>
      <c r="JX15" s="3"/>
      <c r="JY15" s="3"/>
      <c r="JZ15" s="3"/>
      <c r="KA15" s="3"/>
      <c r="KB15" s="3"/>
      <c r="KC15" s="3"/>
      <c r="KD15" s="3"/>
      <c r="KE15" s="3"/>
      <c r="KF15" s="3"/>
      <c r="KG15" s="3"/>
      <c r="KH15" s="3"/>
      <c r="KI15" s="3"/>
      <c r="KJ15" s="3"/>
      <c r="KK15" s="3"/>
      <c r="KL15" s="3"/>
      <c r="KM15" s="3"/>
      <c r="KN15" s="3"/>
      <c r="KO15" s="3"/>
      <c r="KP15" s="3"/>
      <c r="KQ15" s="3"/>
      <c r="KR15" s="3"/>
      <c r="KS15" s="3"/>
      <c r="KT15" s="3"/>
      <c r="KU15" s="3"/>
      <c r="KV15" s="3"/>
      <c r="KW15" s="3"/>
      <c r="KX15" s="3"/>
      <c r="KY15" s="3"/>
      <c r="KZ15" s="3"/>
      <c r="LA15" s="3"/>
      <c r="LB15" s="3"/>
      <c r="LC15" s="3"/>
      <c r="LD15" s="3"/>
      <c r="LE15" s="3"/>
      <c r="LF15" s="3"/>
      <c r="LG15" s="3"/>
      <c r="LH15" s="3"/>
      <c r="LI15" s="3"/>
      <c r="LJ15" s="3"/>
      <c r="LK15" s="3"/>
      <c r="LL15" s="3"/>
      <c r="LM15" s="3"/>
      <c r="LN15" s="3"/>
      <c r="LO15" s="3"/>
      <c r="LP15" s="3"/>
      <c r="LQ15" s="3"/>
      <c r="LR15" s="3"/>
      <c r="LS15" s="3"/>
      <c r="LT15" s="3"/>
      <c r="LU15" s="3"/>
      <c r="LV15" s="3"/>
      <c r="LW15" s="3"/>
      <c r="LX15" s="3"/>
      <c r="LY15" s="3"/>
      <c r="LZ15" s="3"/>
      <c r="MA15" s="3"/>
      <c r="MB15" s="3"/>
      <c r="MC15" s="3"/>
      <c r="MD15" s="3"/>
      <c r="ME15" s="3"/>
      <c r="MF15" s="3"/>
      <c r="MG15" s="3"/>
      <c r="MH15" s="3"/>
      <c r="MI15" s="3"/>
      <c r="MJ15" s="3"/>
      <c r="MK15" s="3"/>
      <c r="ML15" s="3"/>
      <c r="MM15" s="3"/>
      <c r="MN15" s="3"/>
      <c r="MO15" s="3"/>
      <c r="MP15" s="3"/>
      <c r="MQ15" s="3"/>
      <c r="MR15" s="3"/>
      <c r="MS15" s="3"/>
      <c r="MT15" s="3"/>
      <c r="MU15" s="3"/>
      <c r="MV15" s="3"/>
      <c r="MW15" s="3"/>
      <c r="MX15" s="3"/>
      <c r="MY15" s="3"/>
      <c r="MZ15" s="3"/>
      <c r="NA15" s="3"/>
      <c r="NB15" s="3"/>
      <c r="NC15" s="3"/>
      <c r="ND15" s="3"/>
      <c r="NE15" s="3"/>
      <c r="NF15" s="3"/>
      <c r="NG15" s="3"/>
      <c r="NH15" s="3"/>
      <c r="NI15" s="3"/>
      <c r="NJ15" s="3"/>
      <c r="NK15" s="3"/>
      <c r="NL15" s="3"/>
      <c r="NM15" s="3"/>
      <c r="NN15" s="3"/>
      <c r="NO15" s="3"/>
      <c r="NP15" s="3"/>
      <c r="NQ15" s="3"/>
      <c r="NR15" s="3"/>
      <c r="NS15" s="3"/>
      <c r="NT15" s="3"/>
      <c r="NU15" s="3"/>
      <c r="NV15" s="3"/>
      <c r="NW15" s="3"/>
      <c r="NX15" s="3"/>
      <c r="NY15" s="3"/>
      <c r="NZ15" s="3"/>
      <c r="OA15" s="3"/>
      <c r="OB15" s="3"/>
      <c r="OC15" s="3"/>
      <c r="OD15" s="3"/>
      <c r="OE15" s="3"/>
      <c r="OF15" s="3"/>
      <c r="OG15" s="3"/>
      <c r="OH15" s="3"/>
      <c r="OI15" s="3"/>
      <c r="OJ15" s="3"/>
      <c r="OK15" s="3"/>
      <c r="OL15" s="3"/>
      <c r="OM15" s="3"/>
      <c r="ON15" s="3"/>
      <c r="OO15" s="3"/>
      <c r="OP15" s="3"/>
      <c r="OQ15" s="3"/>
      <c r="OR15" s="3"/>
      <c r="OS15" s="3"/>
      <c r="OT15" s="3"/>
      <c r="OU15" s="3"/>
      <c r="OV15" s="3"/>
      <c r="OW15" s="3"/>
      <c r="OX15" s="3"/>
      <c r="OY15" s="3"/>
      <c r="OZ15" s="3"/>
      <c r="PA15" s="3"/>
      <c r="PB15" s="3"/>
      <c r="PC15" s="3"/>
      <c r="PD15" s="3"/>
      <c r="PE15" s="3"/>
      <c r="PF15" s="3"/>
    </row>
    <row r="16" spans="1:422" s="4" customFormat="1" ht="99" customHeight="1">
      <c r="A16" s="20" t="s">
        <v>24</v>
      </c>
      <c r="B16" s="9" t="s">
        <v>19</v>
      </c>
      <c r="C16" s="11">
        <f t="shared" si="0"/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f t="shared" si="2"/>
        <v>0</v>
      </c>
      <c r="Q16" s="12"/>
      <c r="R16" s="12"/>
      <c r="S16" s="12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  <c r="IW16" s="3"/>
      <c r="IX16" s="3"/>
      <c r="IY16" s="3"/>
      <c r="IZ16" s="3"/>
      <c r="JA16" s="3"/>
      <c r="JB16" s="3"/>
      <c r="JC16" s="3"/>
      <c r="JD16" s="3"/>
      <c r="JE16" s="3"/>
      <c r="JF16" s="3"/>
      <c r="JG16" s="3"/>
      <c r="JH16" s="3"/>
      <c r="JI16" s="3"/>
      <c r="JJ16" s="3"/>
      <c r="JK16" s="3"/>
      <c r="JL16" s="3"/>
      <c r="JM16" s="3"/>
      <c r="JN16" s="3"/>
      <c r="JO16" s="3"/>
      <c r="JP16" s="3"/>
      <c r="JQ16" s="3"/>
      <c r="JR16" s="3"/>
      <c r="JS16" s="3"/>
      <c r="JT16" s="3"/>
      <c r="JU16" s="3"/>
      <c r="JV16" s="3"/>
      <c r="JW16" s="3"/>
      <c r="JX16" s="3"/>
      <c r="JY16" s="3"/>
      <c r="JZ16" s="3"/>
      <c r="KA16" s="3"/>
      <c r="KB16" s="3"/>
      <c r="KC16" s="3"/>
      <c r="KD16" s="3"/>
      <c r="KE16" s="3"/>
      <c r="KF16" s="3"/>
      <c r="KG16" s="3"/>
      <c r="KH16" s="3"/>
      <c r="KI16" s="3"/>
      <c r="KJ16" s="3"/>
      <c r="KK16" s="3"/>
      <c r="KL16" s="3"/>
      <c r="KM16" s="3"/>
      <c r="KN16" s="3"/>
      <c r="KO16" s="3"/>
      <c r="KP16" s="3"/>
      <c r="KQ16" s="3"/>
      <c r="KR16" s="3"/>
      <c r="KS16" s="3"/>
      <c r="KT16" s="3"/>
      <c r="KU16" s="3"/>
      <c r="KV16" s="3"/>
      <c r="KW16" s="3"/>
      <c r="KX16" s="3"/>
      <c r="KY16" s="3"/>
      <c r="KZ16" s="3"/>
      <c r="LA16" s="3"/>
      <c r="LB16" s="3"/>
      <c r="LC16" s="3"/>
      <c r="LD16" s="3"/>
      <c r="LE16" s="3"/>
      <c r="LF16" s="3"/>
      <c r="LG16" s="3"/>
      <c r="LH16" s="3"/>
      <c r="LI16" s="3"/>
      <c r="LJ16" s="3"/>
      <c r="LK16" s="3"/>
      <c r="LL16" s="3"/>
      <c r="LM16" s="3"/>
      <c r="LN16" s="3"/>
      <c r="LO16" s="3"/>
      <c r="LP16" s="3"/>
      <c r="LQ16" s="3"/>
      <c r="LR16" s="3"/>
      <c r="LS16" s="3"/>
      <c r="LT16" s="3"/>
      <c r="LU16" s="3"/>
      <c r="LV16" s="3"/>
      <c r="LW16" s="3"/>
      <c r="LX16" s="3"/>
      <c r="LY16" s="3"/>
      <c r="LZ16" s="3"/>
      <c r="MA16" s="3"/>
      <c r="MB16" s="3"/>
      <c r="MC16" s="3"/>
      <c r="MD16" s="3"/>
      <c r="ME16" s="3"/>
      <c r="MF16" s="3"/>
      <c r="MG16" s="3"/>
      <c r="MH16" s="3"/>
      <c r="MI16" s="3"/>
      <c r="MJ16" s="3"/>
      <c r="MK16" s="3"/>
      <c r="ML16" s="3"/>
      <c r="MM16" s="3"/>
      <c r="MN16" s="3"/>
      <c r="MO16" s="3"/>
      <c r="MP16" s="3"/>
      <c r="MQ16" s="3"/>
      <c r="MR16" s="3"/>
      <c r="MS16" s="3"/>
      <c r="MT16" s="3"/>
      <c r="MU16" s="3"/>
      <c r="MV16" s="3"/>
      <c r="MW16" s="3"/>
      <c r="MX16" s="3"/>
      <c r="MY16" s="3"/>
      <c r="MZ16" s="3"/>
      <c r="NA16" s="3"/>
      <c r="NB16" s="3"/>
      <c r="NC16" s="3"/>
      <c r="ND16" s="3"/>
      <c r="NE16" s="3"/>
      <c r="NF16" s="3"/>
      <c r="NG16" s="3"/>
      <c r="NH16" s="3"/>
      <c r="NI16" s="3"/>
      <c r="NJ16" s="3"/>
      <c r="NK16" s="3"/>
      <c r="NL16" s="3"/>
      <c r="NM16" s="3"/>
      <c r="NN16" s="3"/>
      <c r="NO16" s="3"/>
      <c r="NP16" s="3"/>
      <c r="NQ16" s="3"/>
      <c r="NR16" s="3"/>
      <c r="NS16" s="3"/>
      <c r="NT16" s="3"/>
      <c r="NU16" s="3"/>
      <c r="NV16" s="3"/>
      <c r="NW16" s="3"/>
      <c r="NX16" s="3"/>
      <c r="NY16" s="3"/>
      <c r="NZ16" s="3"/>
      <c r="OA16" s="3"/>
      <c r="OB16" s="3"/>
      <c r="OC16" s="3"/>
      <c r="OD16" s="3"/>
      <c r="OE16" s="3"/>
      <c r="OF16" s="3"/>
      <c r="OG16" s="3"/>
      <c r="OH16" s="3"/>
      <c r="OI16" s="3"/>
      <c r="OJ16" s="3"/>
      <c r="OK16" s="3"/>
      <c r="OL16" s="3"/>
      <c r="OM16" s="3"/>
      <c r="ON16" s="3"/>
      <c r="OO16" s="3"/>
      <c r="OP16" s="3"/>
      <c r="OQ16" s="3"/>
      <c r="OR16" s="3"/>
      <c r="OS16" s="3"/>
      <c r="OT16" s="3"/>
      <c r="OU16" s="3"/>
      <c r="OV16" s="3"/>
      <c r="OW16" s="3"/>
      <c r="OX16" s="3"/>
      <c r="OY16" s="3"/>
      <c r="OZ16" s="3"/>
      <c r="PA16" s="3"/>
      <c r="PB16" s="3"/>
      <c r="PC16" s="3"/>
      <c r="PD16" s="3"/>
      <c r="PE16" s="3"/>
      <c r="PF16" s="3"/>
    </row>
    <row r="17" spans="1:422" s="4" customFormat="1" ht="99.75" customHeight="1" thickBot="1">
      <c r="A17" s="21" t="s">
        <v>25</v>
      </c>
      <c r="B17" s="22" t="s">
        <v>19</v>
      </c>
      <c r="C17" s="23">
        <f t="shared" si="0"/>
        <v>0</v>
      </c>
      <c r="D17" s="23">
        <v>0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  <c r="Q17" s="24"/>
      <c r="R17" s="24"/>
      <c r="S17" s="24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  <c r="IW17" s="3"/>
      <c r="IX17" s="3"/>
      <c r="IY17" s="3"/>
      <c r="IZ17" s="3"/>
      <c r="JA17" s="3"/>
      <c r="JB17" s="3"/>
      <c r="JC17" s="3"/>
      <c r="JD17" s="3"/>
      <c r="JE17" s="3"/>
      <c r="JF17" s="3"/>
      <c r="JG17" s="3"/>
      <c r="JH17" s="3"/>
      <c r="JI17" s="3"/>
      <c r="JJ17" s="3"/>
      <c r="JK17" s="3"/>
      <c r="JL17" s="3"/>
      <c r="JM17" s="3"/>
      <c r="JN17" s="3"/>
      <c r="JO17" s="3"/>
      <c r="JP17" s="3"/>
      <c r="JQ17" s="3"/>
      <c r="JR17" s="3"/>
      <c r="JS17" s="3"/>
      <c r="JT17" s="3"/>
      <c r="JU17" s="3"/>
      <c r="JV17" s="3"/>
      <c r="JW17" s="3"/>
      <c r="JX17" s="3"/>
      <c r="JY17" s="3"/>
      <c r="JZ17" s="3"/>
      <c r="KA17" s="3"/>
      <c r="KB17" s="3"/>
      <c r="KC17" s="3"/>
      <c r="KD17" s="3"/>
      <c r="KE17" s="3"/>
      <c r="KF17" s="3"/>
      <c r="KG17" s="3"/>
      <c r="KH17" s="3"/>
      <c r="KI17" s="3"/>
      <c r="KJ17" s="3"/>
      <c r="KK17" s="3"/>
      <c r="KL17" s="3"/>
      <c r="KM17" s="3"/>
      <c r="KN17" s="3"/>
      <c r="KO17" s="3"/>
      <c r="KP17" s="3"/>
      <c r="KQ17" s="3"/>
      <c r="KR17" s="3"/>
      <c r="KS17" s="3"/>
      <c r="KT17" s="3"/>
      <c r="KU17" s="3"/>
      <c r="KV17" s="3"/>
      <c r="KW17" s="3"/>
      <c r="KX17" s="3"/>
      <c r="KY17" s="3"/>
      <c r="KZ17" s="3"/>
      <c r="LA17" s="3"/>
      <c r="LB17" s="3"/>
      <c r="LC17" s="3"/>
      <c r="LD17" s="3"/>
      <c r="LE17" s="3"/>
      <c r="LF17" s="3"/>
      <c r="LG17" s="3"/>
      <c r="LH17" s="3"/>
      <c r="LI17" s="3"/>
      <c r="LJ17" s="3"/>
      <c r="LK17" s="3"/>
      <c r="LL17" s="3"/>
      <c r="LM17" s="3"/>
      <c r="LN17" s="3"/>
      <c r="LO17" s="3"/>
      <c r="LP17" s="3"/>
      <c r="LQ17" s="3"/>
      <c r="LR17" s="3"/>
      <c r="LS17" s="3"/>
      <c r="LT17" s="3"/>
      <c r="LU17" s="3"/>
      <c r="LV17" s="3"/>
      <c r="LW17" s="3"/>
      <c r="LX17" s="3"/>
      <c r="LY17" s="3"/>
      <c r="LZ17" s="3"/>
      <c r="MA17" s="3"/>
      <c r="MB17" s="3"/>
      <c r="MC17" s="3"/>
      <c r="MD17" s="3"/>
      <c r="ME17" s="3"/>
      <c r="MF17" s="3"/>
      <c r="MG17" s="3"/>
      <c r="MH17" s="3"/>
      <c r="MI17" s="3"/>
      <c r="MJ17" s="3"/>
      <c r="MK17" s="3"/>
      <c r="ML17" s="3"/>
      <c r="MM17" s="3"/>
      <c r="MN17" s="3"/>
      <c r="MO17" s="3"/>
      <c r="MP17" s="3"/>
      <c r="MQ17" s="3"/>
      <c r="MR17" s="3"/>
      <c r="MS17" s="3"/>
      <c r="MT17" s="3"/>
      <c r="MU17" s="3"/>
      <c r="MV17" s="3"/>
      <c r="MW17" s="3"/>
      <c r="MX17" s="3"/>
      <c r="MY17" s="3"/>
      <c r="MZ17" s="3"/>
      <c r="NA17" s="3"/>
      <c r="NB17" s="3"/>
      <c r="NC17" s="3"/>
      <c r="ND17" s="3"/>
      <c r="NE17" s="3"/>
      <c r="NF17" s="3"/>
      <c r="NG17" s="3"/>
      <c r="NH17" s="3"/>
      <c r="NI17" s="3"/>
      <c r="NJ17" s="3"/>
      <c r="NK17" s="3"/>
      <c r="NL17" s="3"/>
      <c r="NM17" s="3"/>
      <c r="NN17" s="3"/>
      <c r="NO17" s="3"/>
      <c r="NP17" s="3"/>
      <c r="NQ17" s="3"/>
      <c r="NR17" s="3"/>
      <c r="NS17" s="3"/>
      <c r="NT17" s="3"/>
      <c r="NU17" s="3"/>
      <c r="NV17" s="3"/>
      <c r="NW17" s="3"/>
      <c r="NX17" s="3"/>
      <c r="NY17" s="3"/>
      <c r="NZ17" s="3"/>
      <c r="OA17" s="3"/>
      <c r="OB17" s="3"/>
      <c r="OC17" s="3"/>
      <c r="OD17" s="3"/>
      <c r="OE17" s="3"/>
      <c r="OF17" s="3"/>
      <c r="OG17" s="3"/>
      <c r="OH17" s="3"/>
      <c r="OI17" s="3"/>
      <c r="OJ17" s="3"/>
      <c r="OK17" s="3"/>
      <c r="OL17" s="3"/>
      <c r="OM17" s="3"/>
      <c r="ON17" s="3"/>
      <c r="OO17" s="3"/>
      <c r="OP17" s="3"/>
      <c r="OQ17" s="3"/>
      <c r="OR17" s="3"/>
      <c r="OS17" s="3"/>
      <c r="OT17" s="3"/>
      <c r="OU17" s="3"/>
      <c r="OV17" s="3"/>
      <c r="OW17" s="3"/>
      <c r="OX17" s="3"/>
      <c r="OY17" s="3"/>
      <c r="OZ17" s="3"/>
      <c r="PA17" s="3"/>
      <c r="PB17" s="3"/>
      <c r="PC17" s="3"/>
      <c r="PD17" s="3"/>
      <c r="PE17" s="3"/>
      <c r="PF17" s="3"/>
    </row>
    <row r="18" spans="1:422" s="18" customFormat="1" ht="15.75" thickBot="1">
      <c r="A18" s="13" t="s">
        <v>20</v>
      </c>
      <c r="B18" s="14"/>
      <c r="C18" s="15">
        <f>SUM(C14:C17)</f>
        <v>167</v>
      </c>
      <c r="D18" s="15">
        <f>SUM(D14:D17)</f>
        <v>167</v>
      </c>
      <c r="E18" s="25">
        <f t="shared" ref="E18" si="3">D18/C18*100</f>
        <v>100</v>
      </c>
      <c r="F18" s="15">
        <f t="shared" ref="F18:P18" si="4">SUM(F14:F17)</f>
        <v>0</v>
      </c>
      <c r="G18" s="15">
        <f t="shared" si="4"/>
        <v>0</v>
      </c>
      <c r="H18" s="15">
        <f t="shared" si="4"/>
        <v>0</v>
      </c>
      <c r="I18" s="15">
        <f t="shared" si="4"/>
        <v>0</v>
      </c>
      <c r="J18" s="15">
        <f t="shared" si="4"/>
        <v>167</v>
      </c>
      <c r="K18" s="15">
        <f t="shared" si="4"/>
        <v>167</v>
      </c>
      <c r="L18" s="15">
        <f t="shared" si="4"/>
        <v>0</v>
      </c>
      <c r="M18" s="15">
        <f t="shared" si="4"/>
        <v>0</v>
      </c>
      <c r="N18" s="15">
        <f t="shared" si="4"/>
        <v>0</v>
      </c>
      <c r="O18" s="15">
        <f t="shared" si="4"/>
        <v>0</v>
      </c>
      <c r="P18" s="15">
        <f t="shared" si="4"/>
        <v>167</v>
      </c>
      <c r="Q18" s="26"/>
      <c r="R18" s="26"/>
      <c r="S18" s="2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  <c r="FQ18" s="17"/>
      <c r="FR18" s="17"/>
      <c r="FS18" s="17"/>
      <c r="FT18" s="17"/>
      <c r="FU18" s="17"/>
      <c r="FV18" s="17"/>
      <c r="FW18" s="17"/>
      <c r="FX18" s="17"/>
      <c r="FY18" s="17"/>
      <c r="FZ18" s="17"/>
      <c r="GA18" s="17"/>
      <c r="GB18" s="17"/>
      <c r="GC18" s="17"/>
      <c r="GD18" s="17"/>
      <c r="GE18" s="17"/>
      <c r="GF18" s="17"/>
      <c r="GG18" s="17"/>
      <c r="GH18" s="17"/>
      <c r="GI18" s="17"/>
      <c r="GJ18" s="17"/>
      <c r="GK18" s="17"/>
      <c r="GL18" s="17"/>
      <c r="GM18" s="17"/>
      <c r="GN18" s="17"/>
      <c r="GO18" s="17"/>
      <c r="GP18" s="17"/>
      <c r="GQ18" s="17"/>
      <c r="GR18" s="17"/>
      <c r="GS18" s="17"/>
      <c r="GT18" s="17"/>
      <c r="GU18" s="17"/>
      <c r="GV18" s="17"/>
      <c r="GW18" s="17"/>
      <c r="GX18" s="17"/>
      <c r="GY18" s="17"/>
      <c r="GZ18" s="17"/>
      <c r="HA18" s="17"/>
      <c r="HB18" s="17"/>
      <c r="HC18" s="17"/>
      <c r="HD18" s="17"/>
      <c r="HE18" s="17"/>
      <c r="HF18" s="17"/>
      <c r="HG18" s="17"/>
      <c r="HH18" s="17"/>
      <c r="HI18" s="17"/>
      <c r="HJ18" s="17"/>
      <c r="HK18" s="17"/>
      <c r="HL18" s="17"/>
      <c r="HM18" s="17"/>
      <c r="HN18" s="17"/>
      <c r="HO18" s="17"/>
      <c r="HP18" s="17"/>
      <c r="HQ18" s="17"/>
      <c r="HR18" s="17"/>
      <c r="HS18" s="17"/>
      <c r="HT18" s="17"/>
      <c r="HU18" s="17"/>
      <c r="HV18" s="17"/>
      <c r="HW18" s="17"/>
      <c r="HX18" s="17"/>
      <c r="HY18" s="17"/>
      <c r="HZ18" s="17"/>
      <c r="IA18" s="17"/>
      <c r="IB18" s="17"/>
      <c r="IC18" s="17"/>
      <c r="ID18" s="17"/>
      <c r="IE18" s="17"/>
      <c r="IF18" s="17"/>
      <c r="IG18" s="17"/>
      <c r="IH18" s="17"/>
      <c r="II18" s="17"/>
      <c r="IJ18" s="17"/>
      <c r="IK18" s="17"/>
      <c r="IL18" s="17"/>
      <c r="IM18" s="17"/>
      <c r="IN18" s="17"/>
      <c r="IO18" s="17"/>
      <c r="IP18" s="17"/>
      <c r="IQ18" s="17"/>
      <c r="IR18" s="17"/>
      <c r="IS18" s="17"/>
      <c r="IT18" s="17"/>
      <c r="IU18" s="17"/>
      <c r="IV18" s="17"/>
      <c r="IW18" s="17"/>
      <c r="IX18" s="17"/>
      <c r="IY18" s="17"/>
      <c r="IZ18" s="17"/>
      <c r="JA18" s="17"/>
      <c r="JB18" s="17"/>
      <c r="JC18" s="17"/>
      <c r="JD18" s="17"/>
      <c r="JE18" s="17"/>
      <c r="JF18" s="17"/>
      <c r="JG18" s="17"/>
      <c r="JH18" s="17"/>
      <c r="JI18" s="17"/>
      <c r="JJ18" s="17"/>
      <c r="JK18" s="17"/>
      <c r="JL18" s="17"/>
      <c r="JM18" s="17"/>
      <c r="JN18" s="17"/>
      <c r="JO18" s="17"/>
      <c r="JP18" s="17"/>
      <c r="JQ18" s="17"/>
      <c r="JR18" s="17"/>
      <c r="JS18" s="17"/>
      <c r="JT18" s="17"/>
      <c r="JU18" s="17"/>
      <c r="JV18" s="17"/>
      <c r="JW18" s="17"/>
      <c r="JX18" s="17"/>
      <c r="JY18" s="17"/>
      <c r="JZ18" s="17"/>
      <c r="KA18" s="17"/>
      <c r="KB18" s="17"/>
      <c r="KC18" s="17"/>
      <c r="KD18" s="17"/>
      <c r="KE18" s="17"/>
      <c r="KF18" s="17"/>
      <c r="KG18" s="17"/>
      <c r="KH18" s="17"/>
      <c r="KI18" s="17"/>
      <c r="KJ18" s="17"/>
      <c r="KK18" s="17"/>
      <c r="KL18" s="17"/>
      <c r="KM18" s="17"/>
      <c r="KN18" s="17"/>
      <c r="KO18" s="17"/>
      <c r="KP18" s="17"/>
      <c r="KQ18" s="17"/>
      <c r="KR18" s="17"/>
      <c r="KS18" s="17"/>
      <c r="KT18" s="17"/>
      <c r="KU18" s="17"/>
      <c r="KV18" s="17"/>
      <c r="KW18" s="17"/>
      <c r="KX18" s="17"/>
      <c r="KY18" s="17"/>
      <c r="KZ18" s="17"/>
      <c r="LA18" s="17"/>
      <c r="LB18" s="17"/>
      <c r="LC18" s="17"/>
      <c r="LD18" s="17"/>
      <c r="LE18" s="17"/>
      <c r="LF18" s="17"/>
      <c r="LG18" s="17"/>
      <c r="LH18" s="17"/>
      <c r="LI18" s="17"/>
      <c r="LJ18" s="17"/>
      <c r="LK18" s="17"/>
      <c r="LL18" s="17"/>
      <c r="LM18" s="17"/>
      <c r="LN18" s="17"/>
      <c r="LO18" s="17"/>
      <c r="LP18" s="17"/>
      <c r="LQ18" s="17"/>
      <c r="LR18" s="17"/>
      <c r="LS18" s="17"/>
      <c r="LT18" s="17"/>
      <c r="LU18" s="17"/>
      <c r="LV18" s="17"/>
      <c r="LW18" s="17"/>
      <c r="LX18" s="17"/>
      <c r="LY18" s="17"/>
      <c r="LZ18" s="17"/>
      <c r="MA18" s="17"/>
      <c r="MB18" s="17"/>
      <c r="MC18" s="17"/>
      <c r="MD18" s="17"/>
      <c r="ME18" s="17"/>
      <c r="MF18" s="17"/>
      <c r="MG18" s="17"/>
      <c r="MH18" s="17"/>
      <c r="MI18" s="17"/>
      <c r="MJ18" s="17"/>
      <c r="MK18" s="17"/>
      <c r="ML18" s="17"/>
      <c r="MM18" s="17"/>
      <c r="MN18" s="17"/>
      <c r="MO18" s="17"/>
      <c r="MP18" s="17"/>
      <c r="MQ18" s="17"/>
      <c r="MR18" s="17"/>
      <c r="MS18" s="17"/>
      <c r="MT18" s="17"/>
      <c r="MU18" s="17"/>
      <c r="MV18" s="17"/>
      <c r="MW18" s="17"/>
      <c r="MX18" s="17"/>
      <c r="MY18" s="17"/>
      <c r="MZ18" s="17"/>
      <c r="NA18" s="17"/>
      <c r="NB18" s="17"/>
      <c r="NC18" s="17"/>
      <c r="ND18" s="17"/>
      <c r="NE18" s="17"/>
      <c r="NF18" s="17"/>
      <c r="NG18" s="17"/>
      <c r="NH18" s="17"/>
      <c r="NI18" s="17"/>
      <c r="NJ18" s="17"/>
      <c r="NK18" s="17"/>
      <c r="NL18" s="17"/>
      <c r="NM18" s="17"/>
      <c r="NN18" s="17"/>
      <c r="NO18" s="17"/>
      <c r="NP18" s="17"/>
      <c r="NQ18" s="17"/>
      <c r="NR18" s="17"/>
      <c r="NS18" s="17"/>
      <c r="NT18" s="17"/>
      <c r="NU18" s="17"/>
      <c r="NV18" s="17"/>
      <c r="NW18" s="17"/>
      <c r="NX18" s="17"/>
      <c r="NY18" s="17"/>
      <c r="NZ18" s="17"/>
      <c r="OA18" s="17"/>
      <c r="OB18" s="17"/>
      <c r="OC18" s="17"/>
      <c r="OD18" s="17"/>
      <c r="OE18" s="17"/>
      <c r="OF18" s="17"/>
      <c r="OG18" s="17"/>
      <c r="OH18" s="17"/>
      <c r="OI18" s="17"/>
      <c r="OJ18" s="17"/>
      <c r="OK18" s="17"/>
      <c r="OL18" s="17"/>
      <c r="OM18" s="17"/>
      <c r="ON18" s="17"/>
      <c r="OO18" s="17"/>
      <c r="OP18" s="17"/>
      <c r="OQ18" s="17"/>
      <c r="OR18" s="17"/>
      <c r="OS18" s="17"/>
      <c r="OT18" s="17"/>
      <c r="OU18" s="17"/>
      <c r="OV18" s="17"/>
      <c r="OW18" s="17"/>
      <c r="OX18" s="17"/>
      <c r="OY18" s="17"/>
      <c r="OZ18" s="17"/>
      <c r="PA18" s="17"/>
      <c r="PB18" s="17"/>
      <c r="PC18" s="17"/>
      <c r="PD18" s="17"/>
      <c r="PE18" s="17"/>
      <c r="PF18" s="17"/>
    </row>
    <row r="19" spans="1:422" s="29" customFormat="1" ht="16.5" thickBot="1">
      <c r="A19" s="194" t="s">
        <v>26</v>
      </c>
      <c r="B19" s="195"/>
      <c r="C19" s="195"/>
      <c r="D19" s="195"/>
      <c r="E19" s="195"/>
      <c r="F19" s="195"/>
      <c r="G19" s="195"/>
      <c r="H19" s="195"/>
      <c r="I19" s="195"/>
      <c r="J19" s="195"/>
      <c r="K19" s="195"/>
      <c r="L19" s="195"/>
      <c r="M19" s="195"/>
      <c r="N19" s="195"/>
      <c r="O19" s="195"/>
      <c r="P19" s="195"/>
      <c r="Q19" s="195"/>
      <c r="R19" s="195"/>
      <c r="S19" s="196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/>
      <c r="DN19" s="28"/>
      <c r="DO19" s="28"/>
      <c r="DP19" s="28"/>
      <c r="DQ19" s="28"/>
      <c r="DR19" s="28"/>
      <c r="DS19" s="28"/>
      <c r="DT19" s="28"/>
      <c r="DU19" s="28"/>
      <c r="DV19" s="28"/>
      <c r="DW19" s="28"/>
      <c r="DX19" s="28"/>
      <c r="DY19" s="28"/>
      <c r="DZ19" s="28"/>
      <c r="EA19" s="28"/>
      <c r="EB19" s="28"/>
      <c r="EC19" s="28"/>
      <c r="ED19" s="28"/>
      <c r="EE19" s="28"/>
      <c r="EF19" s="28"/>
      <c r="EG19" s="28"/>
      <c r="EH19" s="28"/>
      <c r="EI19" s="28"/>
      <c r="EJ19" s="28"/>
      <c r="EK19" s="28"/>
      <c r="EL19" s="28"/>
      <c r="EM19" s="28"/>
      <c r="EN19" s="28"/>
      <c r="EO19" s="28"/>
      <c r="EP19" s="28"/>
      <c r="EQ19" s="28"/>
      <c r="ER19" s="28"/>
      <c r="ES19" s="28"/>
      <c r="ET19" s="28"/>
      <c r="EU19" s="28"/>
      <c r="EV19" s="28"/>
      <c r="EW19" s="28"/>
      <c r="EX19" s="28"/>
      <c r="EY19" s="28"/>
      <c r="EZ19" s="28"/>
      <c r="FA19" s="28"/>
      <c r="FB19" s="28"/>
      <c r="FC19" s="28"/>
      <c r="FD19" s="28"/>
      <c r="FE19" s="28"/>
      <c r="FF19" s="28"/>
      <c r="FG19" s="28"/>
      <c r="FH19" s="28"/>
      <c r="FI19" s="28"/>
      <c r="FJ19" s="28"/>
      <c r="FK19" s="28"/>
      <c r="FL19" s="28"/>
      <c r="FM19" s="28"/>
      <c r="FN19" s="28"/>
      <c r="FO19" s="28"/>
      <c r="FP19" s="28"/>
      <c r="FQ19" s="28"/>
      <c r="FR19" s="28"/>
      <c r="FS19" s="28"/>
      <c r="FT19" s="28"/>
      <c r="FU19" s="28"/>
      <c r="FV19" s="28"/>
      <c r="FW19" s="28"/>
      <c r="FX19" s="28"/>
      <c r="FY19" s="28"/>
      <c r="FZ19" s="28"/>
      <c r="GA19" s="28"/>
      <c r="GB19" s="28"/>
      <c r="GC19" s="28"/>
      <c r="GD19" s="28"/>
      <c r="GE19" s="28"/>
      <c r="GF19" s="28"/>
      <c r="GG19" s="28"/>
      <c r="GH19" s="28"/>
      <c r="GI19" s="28"/>
      <c r="GJ19" s="28"/>
      <c r="GK19" s="28"/>
      <c r="GL19" s="28"/>
      <c r="GM19" s="28"/>
      <c r="GN19" s="28"/>
      <c r="GO19" s="28"/>
      <c r="GP19" s="28"/>
      <c r="GQ19" s="28"/>
      <c r="GR19" s="28"/>
      <c r="GS19" s="28"/>
      <c r="GT19" s="28"/>
      <c r="GU19" s="28"/>
      <c r="GV19" s="28"/>
      <c r="GW19" s="28"/>
      <c r="GX19" s="28"/>
      <c r="GY19" s="28"/>
      <c r="GZ19" s="28"/>
      <c r="HA19" s="28"/>
      <c r="HB19" s="28"/>
      <c r="HC19" s="28"/>
      <c r="HD19" s="28"/>
      <c r="HE19" s="28"/>
      <c r="HF19" s="28"/>
      <c r="HG19" s="28"/>
      <c r="HH19" s="28"/>
      <c r="HI19" s="28"/>
      <c r="HJ19" s="28"/>
      <c r="HK19" s="28"/>
      <c r="HL19" s="28"/>
      <c r="HM19" s="28"/>
      <c r="HN19" s="28"/>
      <c r="HO19" s="28"/>
      <c r="HP19" s="28"/>
      <c r="HQ19" s="28"/>
      <c r="HR19" s="28"/>
      <c r="HS19" s="28"/>
      <c r="HT19" s="28"/>
      <c r="HU19" s="28"/>
      <c r="HV19" s="28"/>
      <c r="HW19" s="28"/>
      <c r="HX19" s="28"/>
      <c r="HY19" s="28"/>
      <c r="HZ19" s="28"/>
      <c r="IA19" s="28"/>
      <c r="IB19" s="28"/>
      <c r="IC19" s="28"/>
      <c r="ID19" s="28"/>
      <c r="IE19" s="28"/>
      <c r="IF19" s="28"/>
      <c r="IG19" s="28"/>
      <c r="IH19" s="28"/>
      <c r="II19" s="28"/>
      <c r="IJ19" s="28"/>
      <c r="IK19" s="28"/>
      <c r="IL19" s="28"/>
      <c r="IM19" s="28"/>
      <c r="IN19" s="28"/>
      <c r="IO19" s="28"/>
      <c r="IP19" s="28"/>
      <c r="IQ19" s="28"/>
      <c r="IR19" s="28"/>
      <c r="IS19" s="28"/>
      <c r="IT19" s="28"/>
      <c r="IU19" s="28"/>
      <c r="IV19" s="28"/>
      <c r="IW19" s="28"/>
      <c r="IX19" s="28"/>
      <c r="IY19" s="28"/>
      <c r="IZ19" s="28"/>
      <c r="JA19" s="28"/>
      <c r="JB19" s="28"/>
      <c r="JC19" s="28"/>
      <c r="JD19" s="28"/>
      <c r="JE19" s="28"/>
      <c r="JF19" s="28"/>
      <c r="JG19" s="28"/>
      <c r="JH19" s="28"/>
      <c r="JI19" s="28"/>
      <c r="JJ19" s="28"/>
      <c r="JK19" s="28"/>
      <c r="JL19" s="28"/>
      <c r="JM19" s="28"/>
      <c r="JN19" s="28"/>
      <c r="JO19" s="28"/>
      <c r="JP19" s="28"/>
      <c r="JQ19" s="28"/>
      <c r="JR19" s="28"/>
      <c r="JS19" s="28"/>
      <c r="JT19" s="28"/>
      <c r="JU19" s="28"/>
      <c r="JV19" s="28"/>
      <c r="JW19" s="28"/>
      <c r="JX19" s="28"/>
      <c r="JY19" s="28"/>
      <c r="JZ19" s="28"/>
      <c r="KA19" s="28"/>
      <c r="KB19" s="28"/>
      <c r="KC19" s="28"/>
      <c r="KD19" s="28"/>
      <c r="KE19" s="28"/>
      <c r="KF19" s="28"/>
      <c r="KG19" s="28"/>
      <c r="KH19" s="28"/>
      <c r="KI19" s="28"/>
      <c r="KJ19" s="28"/>
      <c r="KK19" s="28"/>
      <c r="KL19" s="28"/>
      <c r="KM19" s="28"/>
      <c r="KN19" s="28"/>
      <c r="KO19" s="28"/>
      <c r="KP19" s="28"/>
      <c r="KQ19" s="28"/>
      <c r="KR19" s="28"/>
      <c r="KS19" s="28"/>
      <c r="KT19" s="28"/>
      <c r="KU19" s="28"/>
      <c r="KV19" s="28"/>
      <c r="KW19" s="28"/>
      <c r="KX19" s="28"/>
      <c r="KY19" s="28"/>
      <c r="KZ19" s="28"/>
      <c r="LA19" s="28"/>
      <c r="LB19" s="28"/>
      <c r="LC19" s="28"/>
      <c r="LD19" s="28"/>
      <c r="LE19" s="28"/>
      <c r="LF19" s="28"/>
      <c r="LG19" s="28"/>
      <c r="LH19" s="28"/>
      <c r="LI19" s="28"/>
      <c r="LJ19" s="28"/>
      <c r="LK19" s="28"/>
      <c r="LL19" s="28"/>
      <c r="LM19" s="28"/>
      <c r="LN19" s="28"/>
      <c r="LO19" s="28"/>
      <c r="LP19" s="28"/>
      <c r="LQ19" s="28"/>
      <c r="LR19" s="28"/>
      <c r="LS19" s="28"/>
      <c r="LT19" s="28"/>
      <c r="LU19" s="28"/>
      <c r="LV19" s="28"/>
      <c r="LW19" s="28"/>
      <c r="LX19" s="28"/>
      <c r="LY19" s="28"/>
      <c r="LZ19" s="28"/>
      <c r="MA19" s="28"/>
      <c r="MB19" s="28"/>
      <c r="MC19" s="28"/>
      <c r="MD19" s="28"/>
      <c r="ME19" s="28"/>
      <c r="MF19" s="28"/>
      <c r="MG19" s="28"/>
      <c r="MH19" s="28"/>
      <c r="MI19" s="28"/>
      <c r="MJ19" s="28"/>
      <c r="MK19" s="28"/>
      <c r="ML19" s="28"/>
      <c r="MM19" s="28"/>
      <c r="MN19" s="28"/>
      <c r="MO19" s="28"/>
      <c r="MP19" s="28"/>
      <c r="MQ19" s="28"/>
      <c r="MR19" s="28"/>
      <c r="MS19" s="28"/>
      <c r="MT19" s="28"/>
      <c r="MU19" s="28"/>
      <c r="MV19" s="28"/>
      <c r="MW19" s="28"/>
      <c r="MX19" s="28"/>
      <c r="MY19" s="28"/>
      <c r="MZ19" s="28"/>
      <c r="NA19" s="28"/>
      <c r="NB19" s="28"/>
      <c r="NC19" s="28"/>
      <c r="ND19" s="28"/>
      <c r="NE19" s="28"/>
      <c r="NF19" s="28"/>
      <c r="NG19" s="28"/>
      <c r="NH19" s="28"/>
      <c r="NI19" s="28"/>
      <c r="NJ19" s="28"/>
      <c r="NK19" s="28"/>
      <c r="NL19" s="28"/>
      <c r="NM19" s="28"/>
      <c r="NN19" s="28"/>
      <c r="NO19" s="28"/>
      <c r="NP19" s="28"/>
      <c r="NQ19" s="28"/>
      <c r="NR19" s="28"/>
      <c r="NS19" s="28"/>
      <c r="NT19" s="28"/>
      <c r="NU19" s="28"/>
      <c r="NV19" s="28"/>
      <c r="NW19" s="28"/>
      <c r="NX19" s="28"/>
      <c r="NY19" s="28"/>
      <c r="NZ19" s="28"/>
      <c r="OA19" s="28"/>
      <c r="OB19" s="28"/>
      <c r="OC19" s="28"/>
      <c r="OD19" s="28"/>
      <c r="OE19" s="28"/>
      <c r="OF19" s="28"/>
      <c r="OG19" s="28"/>
      <c r="OH19" s="28"/>
      <c r="OI19" s="28"/>
      <c r="OJ19" s="28"/>
      <c r="OK19" s="28"/>
      <c r="OL19" s="28"/>
      <c r="OM19" s="28"/>
      <c r="ON19" s="28"/>
      <c r="OO19" s="28"/>
      <c r="OP19" s="28"/>
      <c r="OQ19" s="28"/>
      <c r="OR19" s="28"/>
      <c r="OS19" s="28"/>
      <c r="OT19" s="28"/>
      <c r="OU19" s="28"/>
      <c r="OV19" s="28"/>
      <c r="OW19" s="28"/>
      <c r="OX19" s="28"/>
      <c r="OY19" s="28"/>
      <c r="OZ19" s="28"/>
      <c r="PA19" s="28"/>
      <c r="PB19" s="28"/>
      <c r="PC19" s="28"/>
      <c r="PD19" s="28"/>
      <c r="PE19" s="28"/>
      <c r="PF19" s="28"/>
    </row>
    <row r="20" spans="1:422" s="4" customFormat="1" ht="120.75" thickBot="1">
      <c r="A20" s="30" t="s">
        <v>27</v>
      </c>
      <c r="B20" s="31" t="s">
        <v>28</v>
      </c>
      <c r="C20" s="10">
        <f>F20+H20+J20+L20+N20</f>
        <v>2122.1999999999998</v>
      </c>
      <c r="D20" s="10">
        <f>G20+I20+K20</f>
        <v>1924.1000000000001</v>
      </c>
      <c r="E20" s="10">
        <f>D20/C20*100</f>
        <v>90.665347281123374</v>
      </c>
      <c r="F20" s="10">
        <v>0</v>
      </c>
      <c r="G20" s="10">
        <v>0</v>
      </c>
      <c r="H20" s="10">
        <v>1790.2</v>
      </c>
      <c r="I20" s="10">
        <v>1790.2</v>
      </c>
      <c r="J20" s="10">
        <v>332</v>
      </c>
      <c r="K20" s="10">
        <v>133.9</v>
      </c>
      <c r="L20" s="10">
        <v>0</v>
      </c>
      <c r="M20" s="10">
        <v>0</v>
      </c>
      <c r="N20" s="10">
        <v>0</v>
      </c>
      <c r="O20" s="10">
        <v>0</v>
      </c>
      <c r="P20" s="10">
        <f>G20+I20+K20+M20+O20</f>
        <v>1924.1000000000001</v>
      </c>
      <c r="Q20" s="32"/>
      <c r="R20" s="32"/>
      <c r="S20" s="3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  <c r="IW20" s="3"/>
      <c r="IX20" s="3"/>
      <c r="IY20" s="3"/>
      <c r="IZ20" s="3"/>
      <c r="JA20" s="3"/>
      <c r="JB20" s="3"/>
      <c r="JC20" s="3"/>
      <c r="JD20" s="3"/>
      <c r="JE20" s="3"/>
      <c r="JF20" s="3"/>
      <c r="JG20" s="3"/>
      <c r="JH20" s="3"/>
      <c r="JI20" s="3"/>
      <c r="JJ20" s="3"/>
      <c r="JK20" s="3"/>
      <c r="JL20" s="3"/>
      <c r="JM20" s="3"/>
      <c r="JN20" s="3"/>
      <c r="JO20" s="3"/>
      <c r="JP20" s="3"/>
      <c r="JQ20" s="3"/>
      <c r="JR20" s="3"/>
      <c r="JS20" s="3"/>
      <c r="JT20" s="3"/>
      <c r="JU20" s="3"/>
      <c r="JV20" s="3"/>
      <c r="JW20" s="3"/>
      <c r="JX20" s="3"/>
      <c r="JY20" s="3"/>
      <c r="JZ20" s="3"/>
      <c r="KA20" s="3"/>
      <c r="KB20" s="3"/>
      <c r="KC20" s="3"/>
      <c r="KD20" s="3"/>
      <c r="KE20" s="3"/>
      <c r="KF20" s="3"/>
      <c r="KG20" s="3"/>
      <c r="KH20" s="3"/>
      <c r="KI20" s="3"/>
      <c r="KJ20" s="3"/>
      <c r="KK20" s="3"/>
      <c r="KL20" s="3"/>
      <c r="KM20" s="3"/>
      <c r="KN20" s="3"/>
      <c r="KO20" s="3"/>
      <c r="KP20" s="3"/>
      <c r="KQ20" s="3"/>
      <c r="KR20" s="3"/>
      <c r="KS20" s="3"/>
      <c r="KT20" s="3"/>
      <c r="KU20" s="3"/>
      <c r="KV20" s="3"/>
      <c r="KW20" s="3"/>
      <c r="KX20" s="3"/>
      <c r="KY20" s="3"/>
      <c r="KZ20" s="3"/>
      <c r="LA20" s="3"/>
      <c r="LB20" s="3"/>
      <c r="LC20" s="3"/>
      <c r="LD20" s="3"/>
      <c r="LE20" s="3"/>
      <c r="LF20" s="3"/>
      <c r="LG20" s="3"/>
      <c r="LH20" s="3"/>
      <c r="LI20" s="3"/>
      <c r="LJ20" s="3"/>
      <c r="LK20" s="3"/>
      <c r="LL20" s="3"/>
      <c r="LM20" s="3"/>
      <c r="LN20" s="3"/>
      <c r="LO20" s="3"/>
      <c r="LP20" s="3"/>
      <c r="LQ20" s="3"/>
      <c r="LR20" s="3"/>
      <c r="LS20" s="3"/>
      <c r="LT20" s="3"/>
      <c r="LU20" s="3"/>
      <c r="LV20" s="3"/>
      <c r="LW20" s="3"/>
      <c r="LX20" s="3"/>
      <c r="LY20" s="3"/>
      <c r="LZ20" s="3"/>
      <c r="MA20" s="3"/>
      <c r="MB20" s="3"/>
      <c r="MC20" s="3"/>
      <c r="MD20" s="3"/>
      <c r="ME20" s="3"/>
      <c r="MF20" s="3"/>
      <c r="MG20" s="3"/>
      <c r="MH20" s="3"/>
      <c r="MI20" s="3"/>
      <c r="MJ20" s="3"/>
      <c r="MK20" s="3"/>
      <c r="ML20" s="3"/>
      <c r="MM20" s="3"/>
      <c r="MN20" s="3"/>
      <c r="MO20" s="3"/>
      <c r="MP20" s="3"/>
      <c r="MQ20" s="3"/>
      <c r="MR20" s="3"/>
      <c r="MS20" s="3"/>
      <c r="MT20" s="3"/>
      <c r="MU20" s="3"/>
      <c r="MV20" s="3"/>
      <c r="MW20" s="3"/>
      <c r="MX20" s="3"/>
      <c r="MY20" s="3"/>
      <c r="MZ20" s="3"/>
      <c r="NA20" s="3"/>
      <c r="NB20" s="3"/>
      <c r="NC20" s="3"/>
      <c r="ND20" s="3"/>
      <c r="NE20" s="3"/>
      <c r="NF20" s="3"/>
      <c r="NG20" s="3"/>
      <c r="NH20" s="3"/>
      <c r="NI20" s="3"/>
      <c r="NJ20" s="3"/>
      <c r="NK20" s="3"/>
      <c r="NL20" s="3"/>
      <c r="NM20" s="3"/>
      <c r="NN20" s="3"/>
      <c r="NO20" s="3"/>
      <c r="NP20" s="3"/>
      <c r="NQ20" s="3"/>
      <c r="NR20" s="3"/>
      <c r="NS20" s="3"/>
      <c r="NT20" s="3"/>
      <c r="NU20" s="3"/>
      <c r="NV20" s="3"/>
      <c r="NW20" s="3"/>
      <c r="NX20" s="3"/>
      <c r="NY20" s="3"/>
      <c r="NZ20" s="3"/>
      <c r="OA20" s="3"/>
      <c r="OB20" s="3"/>
      <c r="OC20" s="3"/>
      <c r="OD20" s="3"/>
      <c r="OE20" s="3"/>
      <c r="OF20" s="3"/>
      <c r="OG20" s="3"/>
      <c r="OH20" s="3"/>
      <c r="OI20" s="3"/>
      <c r="OJ20" s="3"/>
      <c r="OK20" s="3"/>
      <c r="OL20" s="3"/>
      <c r="OM20" s="3"/>
      <c r="ON20" s="3"/>
      <c r="OO20" s="3"/>
      <c r="OP20" s="3"/>
      <c r="OQ20" s="3"/>
      <c r="OR20" s="3"/>
      <c r="OS20" s="3"/>
      <c r="OT20" s="3"/>
      <c r="OU20" s="3"/>
      <c r="OV20" s="3"/>
      <c r="OW20" s="3"/>
      <c r="OX20" s="3"/>
      <c r="OY20" s="3"/>
      <c r="OZ20" s="3"/>
      <c r="PA20" s="3"/>
      <c r="PB20" s="3"/>
      <c r="PC20" s="3"/>
      <c r="PD20" s="3"/>
      <c r="PE20" s="3"/>
      <c r="PF20" s="3"/>
    </row>
    <row r="21" spans="1:422" s="18" customFormat="1" ht="15.75" thickBot="1">
      <c r="A21" s="13" t="s">
        <v>20</v>
      </c>
      <c r="B21" s="14"/>
      <c r="C21" s="15">
        <f>SUM(C20:C20)</f>
        <v>2122.1999999999998</v>
      </c>
      <c r="D21" s="15">
        <f>SUM(D20:D20)</f>
        <v>1924.1000000000001</v>
      </c>
      <c r="E21" s="15">
        <f>D21/C21*100</f>
        <v>90.665347281123374</v>
      </c>
      <c r="F21" s="15">
        <f t="shared" ref="F21:O21" si="5">SUM(F20:F20)</f>
        <v>0</v>
      </c>
      <c r="G21" s="15">
        <f t="shared" si="5"/>
        <v>0</v>
      </c>
      <c r="H21" s="15">
        <f t="shared" si="5"/>
        <v>1790.2</v>
      </c>
      <c r="I21" s="15">
        <f t="shared" si="5"/>
        <v>1790.2</v>
      </c>
      <c r="J21" s="15">
        <f t="shared" si="5"/>
        <v>332</v>
      </c>
      <c r="K21" s="15">
        <f t="shared" si="5"/>
        <v>133.9</v>
      </c>
      <c r="L21" s="15">
        <f t="shared" si="5"/>
        <v>0</v>
      </c>
      <c r="M21" s="15">
        <f t="shared" si="5"/>
        <v>0</v>
      </c>
      <c r="N21" s="15">
        <f t="shared" si="5"/>
        <v>0</v>
      </c>
      <c r="O21" s="15">
        <f t="shared" si="5"/>
        <v>0</v>
      </c>
      <c r="P21" s="15">
        <f t="shared" ref="P21" si="6">G21+I21+K21+M21+O21</f>
        <v>1924.1000000000001</v>
      </c>
      <c r="Q21" s="26"/>
      <c r="R21" s="26"/>
      <c r="S21" s="2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  <c r="EU21" s="17"/>
      <c r="EV21" s="17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7"/>
      <c r="FL21" s="17"/>
      <c r="FM21" s="17"/>
      <c r="FN21" s="17"/>
      <c r="FO21" s="17"/>
      <c r="FP21" s="17"/>
      <c r="FQ21" s="17"/>
      <c r="FR21" s="17"/>
      <c r="FS21" s="17"/>
      <c r="FT21" s="17"/>
      <c r="FU21" s="17"/>
      <c r="FV21" s="17"/>
      <c r="FW21" s="17"/>
      <c r="FX21" s="17"/>
      <c r="FY21" s="17"/>
      <c r="FZ21" s="17"/>
      <c r="GA21" s="17"/>
      <c r="GB21" s="17"/>
      <c r="GC21" s="17"/>
      <c r="GD21" s="17"/>
      <c r="GE21" s="17"/>
      <c r="GF21" s="17"/>
      <c r="GG21" s="17"/>
      <c r="GH21" s="17"/>
      <c r="GI21" s="17"/>
      <c r="GJ21" s="17"/>
      <c r="GK21" s="17"/>
      <c r="GL21" s="17"/>
      <c r="GM21" s="17"/>
      <c r="GN21" s="17"/>
      <c r="GO21" s="17"/>
      <c r="GP21" s="17"/>
      <c r="GQ21" s="17"/>
      <c r="GR21" s="17"/>
      <c r="GS21" s="17"/>
      <c r="GT21" s="17"/>
      <c r="GU21" s="17"/>
      <c r="GV21" s="17"/>
      <c r="GW21" s="17"/>
      <c r="GX21" s="17"/>
      <c r="GY21" s="17"/>
      <c r="GZ21" s="17"/>
      <c r="HA21" s="17"/>
      <c r="HB21" s="17"/>
      <c r="HC21" s="17"/>
      <c r="HD21" s="17"/>
      <c r="HE21" s="17"/>
      <c r="HF21" s="17"/>
      <c r="HG21" s="17"/>
      <c r="HH21" s="17"/>
      <c r="HI21" s="17"/>
      <c r="HJ21" s="17"/>
      <c r="HK21" s="17"/>
      <c r="HL21" s="17"/>
      <c r="HM21" s="17"/>
      <c r="HN21" s="17"/>
      <c r="HO21" s="17"/>
      <c r="HP21" s="17"/>
      <c r="HQ21" s="17"/>
      <c r="HR21" s="17"/>
      <c r="HS21" s="17"/>
      <c r="HT21" s="17"/>
      <c r="HU21" s="17"/>
      <c r="HV21" s="17"/>
      <c r="HW21" s="17"/>
      <c r="HX21" s="17"/>
      <c r="HY21" s="17"/>
      <c r="HZ21" s="17"/>
      <c r="IA21" s="17"/>
      <c r="IB21" s="17"/>
      <c r="IC21" s="17"/>
      <c r="ID21" s="17"/>
      <c r="IE21" s="17"/>
      <c r="IF21" s="17"/>
      <c r="IG21" s="17"/>
      <c r="IH21" s="17"/>
      <c r="II21" s="17"/>
      <c r="IJ21" s="17"/>
      <c r="IK21" s="17"/>
      <c r="IL21" s="17"/>
      <c r="IM21" s="17"/>
      <c r="IN21" s="17"/>
      <c r="IO21" s="17"/>
      <c r="IP21" s="17"/>
      <c r="IQ21" s="17"/>
      <c r="IR21" s="17"/>
      <c r="IS21" s="17"/>
      <c r="IT21" s="17"/>
      <c r="IU21" s="17"/>
      <c r="IV21" s="17"/>
      <c r="IW21" s="17"/>
      <c r="IX21" s="17"/>
      <c r="IY21" s="17"/>
      <c r="IZ21" s="17"/>
      <c r="JA21" s="17"/>
      <c r="JB21" s="17"/>
      <c r="JC21" s="17"/>
      <c r="JD21" s="17"/>
      <c r="JE21" s="17"/>
      <c r="JF21" s="17"/>
      <c r="JG21" s="17"/>
      <c r="JH21" s="17"/>
      <c r="JI21" s="17"/>
      <c r="JJ21" s="17"/>
      <c r="JK21" s="17"/>
      <c r="JL21" s="17"/>
      <c r="JM21" s="17"/>
      <c r="JN21" s="17"/>
      <c r="JO21" s="17"/>
      <c r="JP21" s="17"/>
      <c r="JQ21" s="17"/>
      <c r="JR21" s="17"/>
      <c r="JS21" s="17"/>
      <c r="JT21" s="17"/>
      <c r="JU21" s="17"/>
      <c r="JV21" s="17"/>
      <c r="JW21" s="17"/>
      <c r="JX21" s="17"/>
      <c r="JY21" s="17"/>
      <c r="JZ21" s="17"/>
      <c r="KA21" s="17"/>
      <c r="KB21" s="17"/>
      <c r="KC21" s="17"/>
      <c r="KD21" s="17"/>
      <c r="KE21" s="17"/>
      <c r="KF21" s="17"/>
      <c r="KG21" s="17"/>
      <c r="KH21" s="17"/>
      <c r="KI21" s="17"/>
      <c r="KJ21" s="17"/>
      <c r="KK21" s="17"/>
      <c r="KL21" s="17"/>
      <c r="KM21" s="17"/>
      <c r="KN21" s="17"/>
      <c r="KO21" s="17"/>
      <c r="KP21" s="17"/>
      <c r="KQ21" s="17"/>
      <c r="KR21" s="17"/>
      <c r="KS21" s="17"/>
      <c r="KT21" s="17"/>
      <c r="KU21" s="17"/>
      <c r="KV21" s="17"/>
      <c r="KW21" s="17"/>
      <c r="KX21" s="17"/>
      <c r="KY21" s="17"/>
      <c r="KZ21" s="17"/>
      <c r="LA21" s="17"/>
      <c r="LB21" s="17"/>
      <c r="LC21" s="17"/>
      <c r="LD21" s="17"/>
      <c r="LE21" s="17"/>
      <c r="LF21" s="17"/>
      <c r="LG21" s="17"/>
      <c r="LH21" s="17"/>
      <c r="LI21" s="17"/>
      <c r="LJ21" s="17"/>
      <c r="LK21" s="17"/>
      <c r="LL21" s="17"/>
      <c r="LM21" s="17"/>
      <c r="LN21" s="17"/>
      <c r="LO21" s="17"/>
      <c r="LP21" s="17"/>
      <c r="LQ21" s="17"/>
      <c r="LR21" s="17"/>
      <c r="LS21" s="17"/>
      <c r="LT21" s="17"/>
      <c r="LU21" s="17"/>
      <c r="LV21" s="17"/>
      <c r="LW21" s="17"/>
      <c r="LX21" s="17"/>
      <c r="LY21" s="17"/>
      <c r="LZ21" s="17"/>
      <c r="MA21" s="17"/>
      <c r="MB21" s="17"/>
      <c r="MC21" s="17"/>
      <c r="MD21" s="17"/>
      <c r="ME21" s="17"/>
      <c r="MF21" s="17"/>
      <c r="MG21" s="17"/>
      <c r="MH21" s="17"/>
      <c r="MI21" s="17"/>
      <c r="MJ21" s="17"/>
      <c r="MK21" s="17"/>
      <c r="ML21" s="17"/>
      <c r="MM21" s="17"/>
      <c r="MN21" s="17"/>
      <c r="MO21" s="17"/>
      <c r="MP21" s="17"/>
      <c r="MQ21" s="17"/>
      <c r="MR21" s="17"/>
      <c r="MS21" s="17"/>
      <c r="MT21" s="17"/>
      <c r="MU21" s="17"/>
      <c r="MV21" s="17"/>
      <c r="MW21" s="17"/>
      <c r="MX21" s="17"/>
      <c r="MY21" s="17"/>
      <c r="MZ21" s="17"/>
      <c r="NA21" s="17"/>
      <c r="NB21" s="17"/>
      <c r="NC21" s="17"/>
      <c r="ND21" s="17"/>
      <c r="NE21" s="17"/>
      <c r="NF21" s="17"/>
      <c r="NG21" s="17"/>
      <c r="NH21" s="17"/>
      <c r="NI21" s="17"/>
      <c r="NJ21" s="17"/>
      <c r="NK21" s="17"/>
      <c r="NL21" s="17"/>
      <c r="NM21" s="17"/>
      <c r="NN21" s="17"/>
      <c r="NO21" s="17"/>
      <c r="NP21" s="17"/>
      <c r="NQ21" s="17"/>
      <c r="NR21" s="17"/>
      <c r="NS21" s="17"/>
      <c r="NT21" s="17"/>
      <c r="NU21" s="17"/>
      <c r="NV21" s="17"/>
      <c r="NW21" s="17"/>
      <c r="NX21" s="17"/>
      <c r="NY21" s="17"/>
      <c r="NZ21" s="17"/>
      <c r="OA21" s="17"/>
      <c r="OB21" s="17"/>
      <c r="OC21" s="17"/>
      <c r="OD21" s="17"/>
      <c r="OE21" s="17"/>
      <c r="OF21" s="17"/>
      <c r="OG21" s="17"/>
      <c r="OH21" s="17"/>
      <c r="OI21" s="17"/>
      <c r="OJ21" s="17"/>
      <c r="OK21" s="17"/>
      <c r="OL21" s="17"/>
      <c r="OM21" s="17"/>
      <c r="ON21" s="17"/>
      <c r="OO21" s="17"/>
      <c r="OP21" s="17"/>
      <c r="OQ21" s="17"/>
      <c r="OR21" s="17"/>
      <c r="OS21" s="17"/>
      <c r="OT21" s="17"/>
      <c r="OU21" s="17"/>
      <c r="OV21" s="17"/>
      <c r="OW21" s="17"/>
      <c r="OX21" s="17"/>
      <c r="OY21" s="17"/>
      <c r="OZ21" s="17"/>
      <c r="PA21" s="17"/>
      <c r="PB21" s="17"/>
      <c r="PC21" s="17"/>
      <c r="PD21" s="17"/>
      <c r="PE21" s="17"/>
      <c r="PF21" s="17"/>
    </row>
    <row r="22" spans="1:422" s="4" customFormat="1" ht="15.75" thickBot="1">
      <c r="A22" s="194" t="s">
        <v>29</v>
      </c>
      <c r="B22" s="197"/>
      <c r="C22" s="197"/>
      <c r="D22" s="197"/>
      <c r="E22" s="197"/>
      <c r="F22" s="197"/>
      <c r="G22" s="197"/>
      <c r="H22" s="197"/>
      <c r="I22" s="197"/>
      <c r="J22" s="197"/>
      <c r="K22" s="197"/>
      <c r="L22" s="197"/>
      <c r="M22" s="197"/>
      <c r="N22" s="197"/>
      <c r="O22" s="197"/>
      <c r="P22" s="197"/>
      <c r="Q22" s="197"/>
      <c r="R22" s="197"/>
      <c r="S22" s="198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  <c r="IW22" s="3"/>
      <c r="IX22" s="3"/>
      <c r="IY22" s="3"/>
      <c r="IZ22" s="3"/>
      <c r="JA22" s="3"/>
      <c r="JB22" s="3"/>
      <c r="JC22" s="3"/>
      <c r="JD22" s="3"/>
      <c r="JE22" s="3"/>
      <c r="JF22" s="3"/>
      <c r="JG22" s="3"/>
      <c r="JH22" s="3"/>
      <c r="JI22" s="3"/>
      <c r="JJ22" s="3"/>
      <c r="JK22" s="3"/>
      <c r="JL22" s="3"/>
      <c r="JM22" s="3"/>
      <c r="JN22" s="3"/>
      <c r="JO22" s="3"/>
      <c r="JP22" s="3"/>
      <c r="JQ22" s="3"/>
      <c r="JR22" s="3"/>
      <c r="JS22" s="3"/>
      <c r="JT22" s="3"/>
      <c r="JU22" s="3"/>
      <c r="JV22" s="3"/>
      <c r="JW22" s="3"/>
      <c r="JX22" s="3"/>
      <c r="JY22" s="3"/>
      <c r="JZ22" s="3"/>
      <c r="KA22" s="3"/>
      <c r="KB22" s="3"/>
      <c r="KC22" s="3"/>
      <c r="KD22" s="3"/>
      <c r="KE22" s="3"/>
      <c r="KF22" s="3"/>
      <c r="KG22" s="3"/>
      <c r="KH22" s="3"/>
      <c r="KI22" s="3"/>
      <c r="KJ22" s="3"/>
      <c r="KK22" s="3"/>
      <c r="KL22" s="3"/>
      <c r="KM22" s="3"/>
      <c r="KN22" s="3"/>
      <c r="KO22" s="3"/>
      <c r="KP22" s="3"/>
      <c r="KQ22" s="3"/>
      <c r="KR22" s="3"/>
      <c r="KS22" s="3"/>
      <c r="KT22" s="3"/>
      <c r="KU22" s="3"/>
      <c r="KV22" s="3"/>
      <c r="KW22" s="3"/>
      <c r="KX22" s="3"/>
      <c r="KY22" s="3"/>
      <c r="KZ22" s="3"/>
      <c r="LA22" s="3"/>
      <c r="LB22" s="3"/>
      <c r="LC22" s="3"/>
      <c r="LD22" s="3"/>
      <c r="LE22" s="3"/>
      <c r="LF22" s="3"/>
      <c r="LG22" s="3"/>
      <c r="LH22" s="3"/>
      <c r="LI22" s="3"/>
      <c r="LJ22" s="3"/>
      <c r="LK22" s="3"/>
      <c r="LL22" s="3"/>
      <c r="LM22" s="3"/>
      <c r="LN22" s="3"/>
      <c r="LO22" s="3"/>
      <c r="LP22" s="3"/>
      <c r="LQ22" s="3"/>
      <c r="LR22" s="3"/>
      <c r="LS22" s="3"/>
      <c r="LT22" s="3"/>
      <c r="LU22" s="3"/>
      <c r="LV22" s="3"/>
      <c r="LW22" s="3"/>
      <c r="LX22" s="3"/>
      <c r="LY22" s="3"/>
      <c r="LZ22" s="3"/>
      <c r="MA22" s="3"/>
      <c r="MB22" s="3"/>
      <c r="MC22" s="3"/>
      <c r="MD22" s="3"/>
      <c r="ME22" s="3"/>
      <c r="MF22" s="3"/>
      <c r="MG22" s="3"/>
      <c r="MH22" s="3"/>
      <c r="MI22" s="3"/>
      <c r="MJ22" s="3"/>
      <c r="MK22" s="3"/>
      <c r="ML22" s="3"/>
      <c r="MM22" s="3"/>
      <c r="MN22" s="3"/>
      <c r="MO22" s="3"/>
      <c r="MP22" s="3"/>
      <c r="MQ22" s="3"/>
      <c r="MR22" s="3"/>
      <c r="MS22" s="3"/>
      <c r="MT22" s="3"/>
      <c r="MU22" s="3"/>
      <c r="MV22" s="3"/>
      <c r="MW22" s="3"/>
      <c r="MX22" s="3"/>
      <c r="MY22" s="3"/>
      <c r="MZ22" s="3"/>
      <c r="NA22" s="3"/>
      <c r="NB22" s="3"/>
      <c r="NC22" s="3"/>
      <c r="ND22" s="3"/>
      <c r="NE22" s="3"/>
      <c r="NF22" s="3"/>
      <c r="NG22" s="3"/>
      <c r="NH22" s="3"/>
      <c r="NI22" s="3"/>
      <c r="NJ22" s="3"/>
      <c r="NK22" s="3"/>
      <c r="NL22" s="3"/>
      <c r="NM22" s="3"/>
      <c r="NN22" s="3"/>
      <c r="NO22" s="3"/>
      <c r="NP22" s="3"/>
      <c r="NQ22" s="3"/>
      <c r="NR22" s="3"/>
      <c r="NS22" s="3"/>
      <c r="NT22" s="3"/>
      <c r="NU22" s="3"/>
      <c r="NV22" s="3"/>
      <c r="NW22" s="3"/>
      <c r="NX22" s="3"/>
      <c r="NY22" s="3"/>
      <c r="NZ22" s="3"/>
      <c r="OA22" s="3"/>
      <c r="OB22" s="3"/>
      <c r="OC22" s="3"/>
      <c r="OD22" s="3"/>
      <c r="OE22" s="3"/>
      <c r="OF22" s="3"/>
      <c r="OG22" s="3"/>
      <c r="OH22" s="3"/>
      <c r="OI22" s="3"/>
      <c r="OJ22" s="3"/>
      <c r="OK22" s="3"/>
      <c r="OL22" s="3"/>
      <c r="OM22" s="3"/>
      <c r="ON22" s="3"/>
      <c r="OO22" s="3"/>
      <c r="OP22" s="3"/>
      <c r="OQ22" s="3"/>
      <c r="OR22" s="3"/>
      <c r="OS22" s="3"/>
      <c r="OT22" s="3"/>
      <c r="OU22" s="3"/>
      <c r="OV22" s="3"/>
      <c r="OW22" s="3"/>
      <c r="OX22" s="3"/>
      <c r="OY22" s="3"/>
      <c r="OZ22" s="3"/>
      <c r="PA22" s="3"/>
      <c r="PB22" s="3"/>
      <c r="PC22" s="3"/>
      <c r="PD22" s="3"/>
      <c r="PE22" s="3"/>
      <c r="PF22" s="3"/>
    </row>
    <row r="23" spans="1:422" s="4" customFormat="1" ht="48.75" thickBot="1">
      <c r="A23" s="35" t="s">
        <v>30</v>
      </c>
      <c r="B23" s="36" t="s">
        <v>31</v>
      </c>
      <c r="C23" s="37">
        <f>F23+H23+J23</f>
        <v>1362.8</v>
      </c>
      <c r="D23" s="37">
        <f>I23+K23</f>
        <v>1323</v>
      </c>
      <c r="E23" s="37">
        <f>D23/C23*100</f>
        <v>97.079542119166433</v>
      </c>
      <c r="F23" s="37">
        <v>0</v>
      </c>
      <c r="G23" s="37">
        <v>0</v>
      </c>
      <c r="H23" s="37">
        <v>979</v>
      </c>
      <c r="I23" s="37">
        <v>979</v>
      </c>
      <c r="J23" s="37">
        <v>383.8</v>
      </c>
      <c r="K23" s="37">
        <v>344</v>
      </c>
      <c r="L23" s="37">
        <v>0</v>
      </c>
      <c r="M23" s="37">
        <v>0</v>
      </c>
      <c r="N23" s="37">
        <v>0</v>
      </c>
      <c r="O23" s="37">
        <v>0</v>
      </c>
      <c r="P23" s="37">
        <f>G23+I23+K23</f>
        <v>1323</v>
      </c>
      <c r="Q23" s="38"/>
      <c r="R23" s="38"/>
      <c r="S23" s="39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  <c r="IW23" s="3"/>
      <c r="IX23" s="3"/>
      <c r="IY23" s="3"/>
      <c r="IZ23" s="3"/>
      <c r="JA23" s="3"/>
      <c r="JB23" s="3"/>
      <c r="JC23" s="3"/>
      <c r="JD23" s="3"/>
      <c r="JE23" s="3"/>
      <c r="JF23" s="3"/>
      <c r="JG23" s="3"/>
      <c r="JH23" s="3"/>
      <c r="JI23" s="3"/>
      <c r="JJ23" s="3"/>
      <c r="JK23" s="3"/>
      <c r="JL23" s="3"/>
      <c r="JM23" s="3"/>
      <c r="JN23" s="3"/>
      <c r="JO23" s="3"/>
      <c r="JP23" s="3"/>
      <c r="JQ23" s="3"/>
      <c r="JR23" s="3"/>
      <c r="JS23" s="3"/>
      <c r="JT23" s="3"/>
      <c r="JU23" s="3"/>
      <c r="JV23" s="3"/>
      <c r="JW23" s="3"/>
      <c r="JX23" s="3"/>
      <c r="JY23" s="3"/>
      <c r="JZ23" s="3"/>
      <c r="KA23" s="3"/>
      <c r="KB23" s="3"/>
      <c r="KC23" s="3"/>
      <c r="KD23" s="3"/>
      <c r="KE23" s="3"/>
      <c r="KF23" s="3"/>
      <c r="KG23" s="3"/>
      <c r="KH23" s="3"/>
      <c r="KI23" s="3"/>
      <c r="KJ23" s="3"/>
      <c r="KK23" s="3"/>
      <c r="KL23" s="3"/>
      <c r="KM23" s="3"/>
      <c r="KN23" s="3"/>
      <c r="KO23" s="3"/>
      <c r="KP23" s="3"/>
      <c r="KQ23" s="3"/>
      <c r="KR23" s="3"/>
      <c r="KS23" s="3"/>
      <c r="KT23" s="3"/>
      <c r="KU23" s="3"/>
      <c r="KV23" s="3"/>
      <c r="KW23" s="3"/>
      <c r="KX23" s="3"/>
      <c r="KY23" s="3"/>
      <c r="KZ23" s="3"/>
      <c r="LA23" s="3"/>
      <c r="LB23" s="3"/>
      <c r="LC23" s="3"/>
      <c r="LD23" s="3"/>
      <c r="LE23" s="3"/>
      <c r="LF23" s="3"/>
      <c r="LG23" s="3"/>
      <c r="LH23" s="3"/>
      <c r="LI23" s="3"/>
      <c r="LJ23" s="3"/>
      <c r="LK23" s="3"/>
      <c r="LL23" s="3"/>
      <c r="LM23" s="3"/>
      <c r="LN23" s="3"/>
      <c r="LO23" s="3"/>
      <c r="LP23" s="3"/>
      <c r="LQ23" s="3"/>
      <c r="LR23" s="3"/>
      <c r="LS23" s="3"/>
      <c r="LT23" s="3"/>
      <c r="LU23" s="3"/>
      <c r="LV23" s="3"/>
      <c r="LW23" s="3"/>
      <c r="LX23" s="3"/>
      <c r="LY23" s="3"/>
      <c r="LZ23" s="3"/>
      <c r="MA23" s="3"/>
      <c r="MB23" s="3"/>
      <c r="MC23" s="3"/>
      <c r="MD23" s="3"/>
      <c r="ME23" s="3"/>
      <c r="MF23" s="3"/>
      <c r="MG23" s="3"/>
      <c r="MH23" s="3"/>
      <c r="MI23" s="3"/>
      <c r="MJ23" s="3"/>
      <c r="MK23" s="3"/>
      <c r="ML23" s="3"/>
      <c r="MM23" s="3"/>
      <c r="MN23" s="3"/>
      <c r="MO23" s="3"/>
      <c r="MP23" s="3"/>
      <c r="MQ23" s="3"/>
      <c r="MR23" s="3"/>
      <c r="MS23" s="3"/>
      <c r="MT23" s="3"/>
      <c r="MU23" s="3"/>
      <c r="MV23" s="3"/>
      <c r="MW23" s="3"/>
      <c r="MX23" s="3"/>
      <c r="MY23" s="3"/>
      <c r="MZ23" s="3"/>
      <c r="NA23" s="3"/>
      <c r="NB23" s="3"/>
      <c r="NC23" s="3"/>
      <c r="ND23" s="3"/>
      <c r="NE23" s="3"/>
      <c r="NF23" s="3"/>
      <c r="NG23" s="3"/>
      <c r="NH23" s="3"/>
      <c r="NI23" s="3"/>
      <c r="NJ23" s="3"/>
      <c r="NK23" s="3"/>
      <c r="NL23" s="3"/>
      <c r="NM23" s="3"/>
      <c r="NN23" s="3"/>
      <c r="NO23" s="3"/>
      <c r="NP23" s="3"/>
      <c r="NQ23" s="3"/>
      <c r="NR23" s="3"/>
      <c r="NS23" s="3"/>
      <c r="NT23" s="3"/>
      <c r="NU23" s="3"/>
      <c r="NV23" s="3"/>
      <c r="NW23" s="3"/>
      <c r="NX23" s="3"/>
      <c r="NY23" s="3"/>
      <c r="NZ23" s="3"/>
      <c r="OA23" s="3"/>
      <c r="OB23" s="3"/>
      <c r="OC23" s="3"/>
      <c r="OD23" s="3"/>
      <c r="OE23" s="3"/>
      <c r="OF23" s="3"/>
      <c r="OG23" s="3"/>
      <c r="OH23" s="3"/>
      <c r="OI23" s="3"/>
      <c r="OJ23" s="3"/>
      <c r="OK23" s="3"/>
      <c r="OL23" s="3"/>
      <c r="OM23" s="3"/>
      <c r="ON23" s="3"/>
      <c r="OO23" s="3"/>
      <c r="OP23" s="3"/>
      <c r="OQ23" s="3"/>
      <c r="OR23" s="3"/>
      <c r="OS23" s="3"/>
      <c r="OT23" s="3"/>
      <c r="OU23" s="3"/>
      <c r="OV23" s="3"/>
      <c r="OW23" s="3"/>
      <c r="OX23" s="3"/>
      <c r="OY23" s="3"/>
      <c r="OZ23" s="3"/>
      <c r="PA23" s="3"/>
      <c r="PB23" s="3"/>
      <c r="PC23" s="3"/>
      <c r="PD23" s="3"/>
      <c r="PE23" s="3"/>
      <c r="PF23" s="3"/>
    </row>
    <row r="24" spans="1:422" s="18" customFormat="1" ht="15.75" thickBot="1">
      <c r="A24" s="13" t="s">
        <v>20</v>
      </c>
      <c r="B24" s="14"/>
      <c r="C24" s="15">
        <f>SUM(C23)</f>
        <v>1362.8</v>
      </c>
      <c r="D24" s="15">
        <f t="shared" ref="D24:P24" si="7">SUM(D23)</f>
        <v>1323</v>
      </c>
      <c r="E24" s="15">
        <f t="shared" si="7"/>
        <v>97.079542119166433</v>
      </c>
      <c r="F24" s="15">
        <f t="shared" si="7"/>
        <v>0</v>
      </c>
      <c r="G24" s="15">
        <f t="shared" si="7"/>
        <v>0</v>
      </c>
      <c r="H24" s="15">
        <f t="shared" si="7"/>
        <v>979</v>
      </c>
      <c r="I24" s="15">
        <f t="shared" si="7"/>
        <v>979</v>
      </c>
      <c r="J24" s="15">
        <f t="shared" si="7"/>
        <v>383.8</v>
      </c>
      <c r="K24" s="15">
        <f t="shared" si="7"/>
        <v>344</v>
      </c>
      <c r="L24" s="15">
        <f t="shared" si="7"/>
        <v>0</v>
      </c>
      <c r="M24" s="15">
        <f t="shared" si="7"/>
        <v>0</v>
      </c>
      <c r="N24" s="15">
        <f t="shared" si="7"/>
        <v>0</v>
      </c>
      <c r="O24" s="15">
        <f t="shared" si="7"/>
        <v>0</v>
      </c>
      <c r="P24" s="15">
        <f t="shared" si="7"/>
        <v>1323</v>
      </c>
      <c r="Q24" s="26"/>
      <c r="R24" s="26"/>
      <c r="S24" s="2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17"/>
      <c r="GD24" s="17"/>
      <c r="GE24" s="17"/>
      <c r="GF24" s="17"/>
      <c r="GG24" s="17"/>
      <c r="GH24" s="17"/>
      <c r="GI24" s="17"/>
      <c r="GJ24" s="17"/>
      <c r="GK24" s="17"/>
      <c r="GL24" s="17"/>
      <c r="GM24" s="17"/>
      <c r="GN24" s="17"/>
      <c r="GO24" s="17"/>
      <c r="GP24" s="17"/>
      <c r="GQ24" s="17"/>
      <c r="GR24" s="17"/>
      <c r="GS24" s="17"/>
      <c r="GT24" s="17"/>
      <c r="GU24" s="17"/>
      <c r="GV24" s="17"/>
      <c r="GW24" s="17"/>
      <c r="GX24" s="17"/>
      <c r="GY24" s="17"/>
      <c r="GZ24" s="17"/>
      <c r="HA24" s="17"/>
      <c r="HB24" s="17"/>
      <c r="HC24" s="17"/>
      <c r="HD24" s="17"/>
      <c r="HE24" s="17"/>
      <c r="HF24" s="17"/>
      <c r="HG24" s="17"/>
      <c r="HH24" s="17"/>
      <c r="HI24" s="17"/>
      <c r="HJ24" s="17"/>
      <c r="HK24" s="17"/>
      <c r="HL24" s="17"/>
      <c r="HM24" s="17"/>
      <c r="HN24" s="17"/>
      <c r="HO24" s="17"/>
      <c r="HP24" s="17"/>
      <c r="HQ24" s="17"/>
      <c r="HR24" s="17"/>
      <c r="HS24" s="17"/>
      <c r="HT24" s="17"/>
      <c r="HU24" s="17"/>
      <c r="HV24" s="17"/>
      <c r="HW24" s="17"/>
      <c r="HX24" s="17"/>
      <c r="HY24" s="17"/>
      <c r="HZ24" s="17"/>
      <c r="IA24" s="17"/>
      <c r="IB24" s="17"/>
      <c r="IC24" s="17"/>
      <c r="ID24" s="17"/>
      <c r="IE24" s="17"/>
      <c r="IF24" s="17"/>
      <c r="IG24" s="17"/>
      <c r="IH24" s="17"/>
      <c r="II24" s="17"/>
      <c r="IJ24" s="17"/>
      <c r="IK24" s="17"/>
      <c r="IL24" s="17"/>
      <c r="IM24" s="17"/>
      <c r="IN24" s="17"/>
      <c r="IO24" s="17"/>
      <c r="IP24" s="17"/>
      <c r="IQ24" s="17"/>
      <c r="IR24" s="17"/>
      <c r="IS24" s="17"/>
      <c r="IT24" s="17"/>
      <c r="IU24" s="17"/>
      <c r="IV24" s="17"/>
      <c r="IW24" s="17"/>
      <c r="IX24" s="17"/>
      <c r="IY24" s="17"/>
      <c r="IZ24" s="17"/>
      <c r="JA24" s="17"/>
      <c r="JB24" s="17"/>
      <c r="JC24" s="17"/>
      <c r="JD24" s="17"/>
      <c r="JE24" s="17"/>
      <c r="JF24" s="17"/>
      <c r="JG24" s="17"/>
      <c r="JH24" s="17"/>
      <c r="JI24" s="17"/>
      <c r="JJ24" s="17"/>
      <c r="JK24" s="17"/>
      <c r="JL24" s="17"/>
      <c r="JM24" s="17"/>
      <c r="JN24" s="17"/>
      <c r="JO24" s="17"/>
      <c r="JP24" s="17"/>
      <c r="JQ24" s="17"/>
      <c r="JR24" s="17"/>
      <c r="JS24" s="17"/>
      <c r="JT24" s="17"/>
      <c r="JU24" s="17"/>
      <c r="JV24" s="17"/>
      <c r="JW24" s="17"/>
      <c r="JX24" s="17"/>
      <c r="JY24" s="17"/>
      <c r="JZ24" s="17"/>
      <c r="KA24" s="17"/>
      <c r="KB24" s="17"/>
      <c r="KC24" s="17"/>
      <c r="KD24" s="17"/>
      <c r="KE24" s="17"/>
      <c r="KF24" s="17"/>
      <c r="KG24" s="17"/>
      <c r="KH24" s="17"/>
      <c r="KI24" s="17"/>
      <c r="KJ24" s="17"/>
      <c r="KK24" s="17"/>
      <c r="KL24" s="17"/>
      <c r="KM24" s="17"/>
      <c r="KN24" s="17"/>
      <c r="KO24" s="17"/>
      <c r="KP24" s="17"/>
      <c r="KQ24" s="17"/>
      <c r="KR24" s="17"/>
      <c r="KS24" s="17"/>
      <c r="KT24" s="17"/>
      <c r="KU24" s="17"/>
      <c r="KV24" s="17"/>
      <c r="KW24" s="17"/>
      <c r="KX24" s="17"/>
      <c r="KY24" s="17"/>
      <c r="KZ24" s="17"/>
      <c r="LA24" s="17"/>
      <c r="LB24" s="17"/>
      <c r="LC24" s="17"/>
      <c r="LD24" s="17"/>
      <c r="LE24" s="17"/>
      <c r="LF24" s="17"/>
      <c r="LG24" s="17"/>
      <c r="LH24" s="17"/>
      <c r="LI24" s="17"/>
      <c r="LJ24" s="17"/>
      <c r="LK24" s="17"/>
      <c r="LL24" s="17"/>
      <c r="LM24" s="17"/>
      <c r="LN24" s="17"/>
      <c r="LO24" s="17"/>
      <c r="LP24" s="17"/>
      <c r="LQ24" s="17"/>
      <c r="LR24" s="17"/>
      <c r="LS24" s="17"/>
      <c r="LT24" s="17"/>
      <c r="LU24" s="17"/>
      <c r="LV24" s="17"/>
      <c r="LW24" s="17"/>
      <c r="LX24" s="17"/>
      <c r="LY24" s="17"/>
      <c r="LZ24" s="17"/>
      <c r="MA24" s="17"/>
      <c r="MB24" s="17"/>
      <c r="MC24" s="17"/>
      <c r="MD24" s="17"/>
      <c r="ME24" s="17"/>
      <c r="MF24" s="17"/>
      <c r="MG24" s="17"/>
      <c r="MH24" s="17"/>
      <c r="MI24" s="17"/>
      <c r="MJ24" s="17"/>
      <c r="MK24" s="17"/>
      <c r="ML24" s="17"/>
      <c r="MM24" s="17"/>
      <c r="MN24" s="17"/>
      <c r="MO24" s="17"/>
      <c r="MP24" s="17"/>
      <c r="MQ24" s="17"/>
      <c r="MR24" s="17"/>
      <c r="MS24" s="17"/>
      <c r="MT24" s="17"/>
      <c r="MU24" s="17"/>
      <c r="MV24" s="17"/>
      <c r="MW24" s="17"/>
      <c r="MX24" s="17"/>
      <c r="MY24" s="17"/>
      <c r="MZ24" s="17"/>
      <c r="NA24" s="17"/>
      <c r="NB24" s="17"/>
      <c r="NC24" s="17"/>
      <c r="ND24" s="17"/>
      <c r="NE24" s="17"/>
      <c r="NF24" s="17"/>
      <c r="NG24" s="17"/>
      <c r="NH24" s="17"/>
      <c r="NI24" s="17"/>
      <c r="NJ24" s="17"/>
      <c r="NK24" s="17"/>
      <c r="NL24" s="17"/>
      <c r="NM24" s="17"/>
      <c r="NN24" s="17"/>
      <c r="NO24" s="17"/>
      <c r="NP24" s="17"/>
      <c r="NQ24" s="17"/>
      <c r="NR24" s="17"/>
      <c r="NS24" s="17"/>
      <c r="NT24" s="17"/>
      <c r="NU24" s="17"/>
      <c r="NV24" s="17"/>
      <c r="NW24" s="17"/>
      <c r="NX24" s="17"/>
      <c r="NY24" s="17"/>
      <c r="NZ24" s="17"/>
      <c r="OA24" s="17"/>
      <c r="OB24" s="17"/>
      <c r="OC24" s="17"/>
      <c r="OD24" s="17"/>
      <c r="OE24" s="17"/>
      <c r="OF24" s="17"/>
      <c r="OG24" s="17"/>
      <c r="OH24" s="17"/>
      <c r="OI24" s="17"/>
      <c r="OJ24" s="17"/>
      <c r="OK24" s="17"/>
      <c r="OL24" s="17"/>
      <c r="OM24" s="17"/>
      <c r="ON24" s="17"/>
      <c r="OO24" s="17"/>
      <c r="OP24" s="17"/>
      <c r="OQ24" s="17"/>
      <c r="OR24" s="17"/>
      <c r="OS24" s="17"/>
      <c r="OT24" s="17"/>
      <c r="OU24" s="17"/>
      <c r="OV24" s="17"/>
      <c r="OW24" s="17"/>
      <c r="OX24" s="17"/>
      <c r="OY24" s="17"/>
      <c r="OZ24" s="17"/>
      <c r="PA24" s="17"/>
      <c r="PB24" s="17"/>
      <c r="PC24" s="17"/>
      <c r="PD24" s="17"/>
      <c r="PE24" s="17"/>
      <c r="PF24" s="17"/>
    </row>
    <row r="25" spans="1:422" s="4" customFormat="1" ht="15.75" thickBot="1">
      <c r="A25" s="199" t="s">
        <v>32</v>
      </c>
      <c r="B25" s="200"/>
      <c r="C25" s="200"/>
      <c r="D25" s="200"/>
      <c r="E25" s="200"/>
      <c r="F25" s="200"/>
      <c r="G25" s="200"/>
      <c r="H25" s="200"/>
      <c r="I25" s="200"/>
      <c r="J25" s="200"/>
      <c r="K25" s="200"/>
      <c r="L25" s="200"/>
      <c r="M25" s="200"/>
      <c r="N25" s="200"/>
      <c r="O25" s="200"/>
      <c r="P25" s="200"/>
      <c r="Q25" s="200"/>
      <c r="R25" s="200"/>
      <c r="S25" s="201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  <c r="IW25" s="3"/>
      <c r="IX25" s="3"/>
      <c r="IY25" s="3"/>
      <c r="IZ25" s="3"/>
      <c r="JA25" s="3"/>
      <c r="JB25" s="3"/>
      <c r="JC25" s="3"/>
      <c r="JD25" s="3"/>
      <c r="JE25" s="3"/>
      <c r="JF25" s="3"/>
      <c r="JG25" s="3"/>
      <c r="JH25" s="3"/>
      <c r="JI25" s="3"/>
      <c r="JJ25" s="3"/>
      <c r="JK25" s="3"/>
      <c r="JL25" s="3"/>
      <c r="JM25" s="3"/>
      <c r="JN25" s="3"/>
      <c r="JO25" s="3"/>
      <c r="JP25" s="3"/>
      <c r="JQ25" s="3"/>
      <c r="JR25" s="3"/>
      <c r="JS25" s="3"/>
      <c r="JT25" s="3"/>
      <c r="JU25" s="3"/>
      <c r="JV25" s="3"/>
      <c r="JW25" s="3"/>
      <c r="JX25" s="3"/>
      <c r="JY25" s="3"/>
      <c r="JZ25" s="3"/>
      <c r="KA25" s="3"/>
      <c r="KB25" s="3"/>
      <c r="KC25" s="3"/>
      <c r="KD25" s="3"/>
      <c r="KE25" s="3"/>
      <c r="KF25" s="3"/>
      <c r="KG25" s="3"/>
      <c r="KH25" s="3"/>
      <c r="KI25" s="3"/>
      <c r="KJ25" s="3"/>
      <c r="KK25" s="3"/>
      <c r="KL25" s="3"/>
      <c r="KM25" s="3"/>
      <c r="KN25" s="3"/>
      <c r="KO25" s="3"/>
      <c r="KP25" s="3"/>
      <c r="KQ25" s="3"/>
      <c r="KR25" s="3"/>
      <c r="KS25" s="3"/>
      <c r="KT25" s="3"/>
      <c r="KU25" s="3"/>
      <c r="KV25" s="3"/>
      <c r="KW25" s="3"/>
      <c r="KX25" s="3"/>
      <c r="KY25" s="3"/>
      <c r="KZ25" s="3"/>
      <c r="LA25" s="3"/>
      <c r="LB25" s="3"/>
      <c r="LC25" s="3"/>
      <c r="LD25" s="3"/>
      <c r="LE25" s="3"/>
      <c r="LF25" s="3"/>
      <c r="LG25" s="3"/>
      <c r="LH25" s="3"/>
      <c r="LI25" s="3"/>
      <c r="LJ25" s="3"/>
      <c r="LK25" s="3"/>
      <c r="LL25" s="3"/>
      <c r="LM25" s="3"/>
      <c r="LN25" s="3"/>
      <c r="LO25" s="3"/>
      <c r="LP25" s="3"/>
      <c r="LQ25" s="3"/>
      <c r="LR25" s="3"/>
      <c r="LS25" s="3"/>
      <c r="LT25" s="3"/>
      <c r="LU25" s="3"/>
      <c r="LV25" s="3"/>
      <c r="LW25" s="3"/>
      <c r="LX25" s="3"/>
      <c r="LY25" s="3"/>
      <c r="LZ25" s="3"/>
      <c r="MA25" s="3"/>
      <c r="MB25" s="3"/>
      <c r="MC25" s="3"/>
      <c r="MD25" s="3"/>
      <c r="ME25" s="3"/>
      <c r="MF25" s="3"/>
      <c r="MG25" s="3"/>
      <c r="MH25" s="3"/>
      <c r="MI25" s="3"/>
      <c r="MJ25" s="3"/>
      <c r="MK25" s="3"/>
      <c r="ML25" s="3"/>
      <c r="MM25" s="3"/>
      <c r="MN25" s="3"/>
      <c r="MO25" s="3"/>
      <c r="MP25" s="3"/>
      <c r="MQ25" s="3"/>
      <c r="MR25" s="3"/>
      <c r="MS25" s="3"/>
      <c r="MT25" s="3"/>
      <c r="MU25" s="3"/>
      <c r="MV25" s="3"/>
      <c r="MW25" s="3"/>
      <c r="MX25" s="3"/>
      <c r="MY25" s="3"/>
      <c r="MZ25" s="3"/>
      <c r="NA25" s="3"/>
      <c r="NB25" s="3"/>
      <c r="NC25" s="3"/>
      <c r="ND25" s="3"/>
      <c r="NE25" s="3"/>
      <c r="NF25" s="3"/>
      <c r="NG25" s="3"/>
      <c r="NH25" s="3"/>
      <c r="NI25" s="3"/>
      <c r="NJ25" s="3"/>
      <c r="NK25" s="3"/>
      <c r="NL25" s="3"/>
      <c r="NM25" s="3"/>
      <c r="NN25" s="3"/>
      <c r="NO25" s="3"/>
      <c r="NP25" s="3"/>
      <c r="NQ25" s="3"/>
      <c r="NR25" s="3"/>
      <c r="NS25" s="3"/>
      <c r="NT25" s="3"/>
      <c r="NU25" s="3"/>
      <c r="NV25" s="3"/>
      <c r="NW25" s="3"/>
      <c r="NX25" s="3"/>
      <c r="NY25" s="3"/>
      <c r="NZ25" s="3"/>
      <c r="OA25" s="3"/>
      <c r="OB25" s="3"/>
      <c r="OC25" s="3"/>
      <c r="OD25" s="3"/>
      <c r="OE25" s="3"/>
      <c r="OF25" s="3"/>
      <c r="OG25" s="3"/>
      <c r="OH25" s="3"/>
      <c r="OI25" s="3"/>
      <c r="OJ25" s="3"/>
      <c r="OK25" s="3"/>
      <c r="OL25" s="3"/>
      <c r="OM25" s="3"/>
      <c r="ON25" s="3"/>
      <c r="OO25" s="3"/>
      <c r="OP25" s="3"/>
      <c r="OQ25" s="3"/>
      <c r="OR25" s="3"/>
      <c r="OS25" s="3"/>
      <c r="OT25" s="3"/>
      <c r="OU25" s="3"/>
      <c r="OV25" s="3"/>
      <c r="OW25" s="3"/>
      <c r="OX25" s="3"/>
      <c r="OY25" s="3"/>
      <c r="OZ25" s="3"/>
      <c r="PA25" s="3"/>
      <c r="PB25" s="3"/>
      <c r="PC25" s="3"/>
      <c r="PD25" s="3"/>
      <c r="PE25" s="3"/>
      <c r="PF25" s="3"/>
    </row>
    <row r="26" spans="1:422" s="4" customFormat="1">
      <c r="A26" s="202" t="s">
        <v>33</v>
      </c>
      <c r="B26" s="203"/>
      <c r="C26" s="203"/>
      <c r="D26" s="203"/>
      <c r="E26" s="203"/>
      <c r="F26" s="203"/>
      <c r="G26" s="203"/>
      <c r="H26" s="203"/>
      <c r="I26" s="203"/>
      <c r="J26" s="203"/>
      <c r="K26" s="203"/>
      <c r="L26" s="203"/>
      <c r="M26" s="203"/>
      <c r="N26" s="203"/>
      <c r="O26" s="203"/>
      <c r="P26" s="203"/>
      <c r="Q26" s="203"/>
      <c r="R26" s="203"/>
      <c r="S26" s="204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  <c r="IW26" s="3"/>
      <c r="IX26" s="3"/>
      <c r="IY26" s="3"/>
      <c r="IZ26" s="3"/>
      <c r="JA26" s="3"/>
      <c r="JB26" s="3"/>
      <c r="JC26" s="3"/>
      <c r="JD26" s="3"/>
      <c r="JE26" s="3"/>
      <c r="JF26" s="3"/>
      <c r="JG26" s="3"/>
      <c r="JH26" s="3"/>
      <c r="JI26" s="3"/>
      <c r="JJ26" s="3"/>
      <c r="JK26" s="3"/>
      <c r="JL26" s="3"/>
      <c r="JM26" s="3"/>
      <c r="JN26" s="3"/>
      <c r="JO26" s="3"/>
      <c r="JP26" s="3"/>
      <c r="JQ26" s="3"/>
      <c r="JR26" s="3"/>
      <c r="JS26" s="3"/>
      <c r="JT26" s="3"/>
      <c r="JU26" s="3"/>
      <c r="JV26" s="3"/>
      <c r="JW26" s="3"/>
      <c r="JX26" s="3"/>
      <c r="JY26" s="3"/>
      <c r="JZ26" s="3"/>
      <c r="KA26" s="3"/>
      <c r="KB26" s="3"/>
      <c r="KC26" s="3"/>
      <c r="KD26" s="3"/>
      <c r="KE26" s="3"/>
      <c r="KF26" s="3"/>
      <c r="KG26" s="3"/>
      <c r="KH26" s="3"/>
      <c r="KI26" s="3"/>
      <c r="KJ26" s="3"/>
      <c r="KK26" s="3"/>
      <c r="KL26" s="3"/>
      <c r="KM26" s="3"/>
      <c r="KN26" s="3"/>
      <c r="KO26" s="3"/>
      <c r="KP26" s="3"/>
      <c r="KQ26" s="3"/>
      <c r="KR26" s="3"/>
      <c r="KS26" s="3"/>
      <c r="KT26" s="3"/>
      <c r="KU26" s="3"/>
      <c r="KV26" s="3"/>
      <c r="KW26" s="3"/>
      <c r="KX26" s="3"/>
      <c r="KY26" s="3"/>
      <c r="KZ26" s="3"/>
      <c r="LA26" s="3"/>
      <c r="LB26" s="3"/>
      <c r="LC26" s="3"/>
      <c r="LD26" s="3"/>
      <c r="LE26" s="3"/>
      <c r="LF26" s="3"/>
      <c r="LG26" s="3"/>
      <c r="LH26" s="3"/>
      <c r="LI26" s="3"/>
      <c r="LJ26" s="3"/>
      <c r="LK26" s="3"/>
      <c r="LL26" s="3"/>
      <c r="LM26" s="3"/>
      <c r="LN26" s="3"/>
      <c r="LO26" s="3"/>
      <c r="LP26" s="3"/>
      <c r="LQ26" s="3"/>
      <c r="LR26" s="3"/>
      <c r="LS26" s="3"/>
      <c r="LT26" s="3"/>
      <c r="LU26" s="3"/>
      <c r="LV26" s="3"/>
      <c r="LW26" s="3"/>
      <c r="LX26" s="3"/>
      <c r="LY26" s="3"/>
      <c r="LZ26" s="3"/>
      <c r="MA26" s="3"/>
      <c r="MB26" s="3"/>
      <c r="MC26" s="3"/>
      <c r="MD26" s="3"/>
      <c r="ME26" s="3"/>
      <c r="MF26" s="3"/>
      <c r="MG26" s="3"/>
      <c r="MH26" s="3"/>
      <c r="MI26" s="3"/>
      <c r="MJ26" s="3"/>
      <c r="MK26" s="3"/>
      <c r="ML26" s="3"/>
      <c r="MM26" s="3"/>
      <c r="MN26" s="3"/>
      <c r="MO26" s="3"/>
      <c r="MP26" s="3"/>
      <c r="MQ26" s="3"/>
      <c r="MR26" s="3"/>
      <c r="MS26" s="3"/>
      <c r="MT26" s="3"/>
      <c r="MU26" s="3"/>
      <c r="MV26" s="3"/>
      <c r="MW26" s="3"/>
      <c r="MX26" s="3"/>
      <c r="MY26" s="3"/>
      <c r="MZ26" s="3"/>
      <c r="NA26" s="3"/>
      <c r="NB26" s="3"/>
      <c r="NC26" s="3"/>
      <c r="ND26" s="3"/>
      <c r="NE26" s="3"/>
      <c r="NF26" s="3"/>
      <c r="NG26" s="3"/>
      <c r="NH26" s="3"/>
      <c r="NI26" s="3"/>
      <c r="NJ26" s="3"/>
      <c r="NK26" s="3"/>
      <c r="NL26" s="3"/>
      <c r="NM26" s="3"/>
      <c r="NN26" s="3"/>
      <c r="NO26" s="3"/>
      <c r="NP26" s="3"/>
      <c r="NQ26" s="3"/>
      <c r="NR26" s="3"/>
      <c r="NS26" s="3"/>
      <c r="NT26" s="3"/>
      <c r="NU26" s="3"/>
      <c r="NV26" s="3"/>
      <c r="NW26" s="3"/>
      <c r="NX26" s="3"/>
      <c r="NY26" s="3"/>
      <c r="NZ26" s="3"/>
      <c r="OA26" s="3"/>
      <c r="OB26" s="3"/>
      <c r="OC26" s="3"/>
      <c r="OD26" s="3"/>
      <c r="OE26" s="3"/>
      <c r="OF26" s="3"/>
      <c r="OG26" s="3"/>
      <c r="OH26" s="3"/>
      <c r="OI26" s="3"/>
      <c r="OJ26" s="3"/>
      <c r="OK26" s="3"/>
      <c r="OL26" s="3"/>
      <c r="OM26" s="3"/>
      <c r="ON26" s="3"/>
      <c r="OO26" s="3"/>
      <c r="OP26" s="3"/>
      <c r="OQ26" s="3"/>
      <c r="OR26" s="3"/>
      <c r="OS26" s="3"/>
      <c r="OT26" s="3"/>
      <c r="OU26" s="3"/>
      <c r="OV26" s="3"/>
      <c r="OW26" s="3"/>
      <c r="OX26" s="3"/>
      <c r="OY26" s="3"/>
      <c r="OZ26" s="3"/>
      <c r="PA26" s="3"/>
      <c r="PB26" s="3"/>
      <c r="PC26" s="3"/>
      <c r="PD26" s="3"/>
      <c r="PE26" s="3"/>
      <c r="PF26" s="3"/>
    </row>
    <row r="27" spans="1:422" s="4" customFormat="1" ht="72">
      <c r="A27" s="8" t="s">
        <v>34</v>
      </c>
      <c r="B27" s="86" t="s">
        <v>35</v>
      </c>
      <c r="C27" s="132">
        <f>F27+H27+J27+L27+N27</f>
        <v>233116.4</v>
      </c>
      <c r="D27" s="132">
        <f>G27+I27+K27</f>
        <v>233008.3</v>
      </c>
      <c r="E27" s="87">
        <f>D27/C27*100</f>
        <v>99.953628316154493</v>
      </c>
      <c r="F27" s="132">
        <v>0</v>
      </c>
      <c r="G27" s="132">
        <v>0</v>
      </c>
      <c r="H27" s="132">
        <v>160689.79999999999</v>
      </c>
      <c r="I27" s="132">
        <v>160689.79999999999</v>
      </c>
      <c r="J27" s="132">
        <v>72426.600000000006</v>
      </c>
      <c r="K27" s="132">
        <v>72318.5</v>
      </c>
      <c r="L27" s="132">
        <v>0</v>
      </c>
      <c r="M27" s="132">
        <v>0</v>
      </c>
      <c r="N27" s="132">
        <v>0</v>
      </c>
      <c r="O27" s="132">
        <v>0</v>
      </c>
      <c r="P27" s="132">
        <f>D27</f>
        <v>233008.3</v>
      </c>
      <c r="Q27" s="132"/>
      <c r="R27" s="132"/>
      <c r="S27" s="13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  <c r="IW27" s="3"/>
      <c r="IX27" s="3"/>
      <c r="IY27" s="3"/>
      <c r="IZ27" s="3"/>
      <c r="JA27" s="3"/>
      <c r="JB27" s="3"/>
      <c r="JC27" s="3"/>
      <c r="JD27" s="3"/>
      <c r="JE27" s="3"/>
      <c r="JF27" s="3"/>
      <c r="JG27" s="3"/>
      <c r="JH27" s="3"/>
      <c r="JI27" s="3"/>
      <c r="JJ27" s="3"/>
      <c r="JK27" s="3"/>
      <c r="JL27" s="3"/>
      <c r="JM27" s="3"/>
      <c r="JN27" s="3"/>
      <c r="JO27" s="3"/>
      <c r="JP27" s="3"/>
      <c r="JQ27" s="3"/>
      <c r="JR27" s="3"/>
      <c r="JS27" s="3"/>
      <c r="JT27" s="3"/>
      <c r="JU27" s="3"/>
      <c r="JV27" s="3"/>
      <c r="JW27" s="3"/>
      <c r="JX27" s="3"/>
      <c r="JY27" s="3"/>
      <c r="JZ27" s="3"/>
      <c r="KA27" s="3"/>
      <c r="KB27" s="3"/>
      <c r="KC27" s="3"/>
      <c r="KD27" s="3"/>
      <c r="KE27" s="3"/>
      <c r="KF27" s="3"/>
      <c r="KG27" s="3"/>
      <c r="KH27" s="3"/>
      <c r="KI27" s="3"/>
      <c r="KJ27" s="3"/>
      <c r="KK27" s="3"/>
      <c r="KL27" s="3"/>
      <c r="KM27" s="3"/>
      <c r="KN27" s="3"/>
      <c r="KO27" s="3"/>
      <c r="KP27" s="3"/>
      <c r="KQ27" s="3"/>
      <c r="KR27" s="3"/>
      <c r="KS27" s="3"/>
      <c r="KT27" s="3"/>
      <c r="KU27" s="3"/>
      <c r="KV27" s="3"/>
      <c r="KW27" s="3"/>
      <c r="KX27" s="3"/>
      <c r="KY27" s="3"/>
      <c r="KZ27" s="3"/>
      <c r="LA27" s="3"/>
      <c r="LB27" s="3"/>
      <c r="LC27" s="3"/>
      <c r="LD27" s="3"/>
      <c r="LE27" s="3"/>
      <c r="LF27" s="3"/>
      <c r="LG27" s="3"/>
      <c r="LH27" s="3"/>
      <c r="LI27" s="3"/>
      <c r="LJ27" s="3"/>
      <c r="LK27" s="3"/>
      <c r="LL27" s="3"/>
      <c r="LM27" s="3"/>
      <c r="LN27" s="3"/>
      <c r="LO27" s="3"/>
      <c r="LP27" s="3"/>
      <c r="LQ27" s="3"/>
      <c r="LR27" s="3"/>
      <c r="LS27" s="3"/>
      <c r="LT27" s="3"/>
      <c r="LU27" s="3"/>
      <c r="LV27" s="3"/>
      <c r="LW27" s="3"/>
      <c r="LX27" s="3"/>
      <c r="LY27" s="3"/>
      <c r="LZ27" s="3"/>
      <c r="MA27" s="3"/>
      <c r="MB27" s="3"/>
      <c r="MC27" s="3"/>
      <c r="MD27" s="3"/>
      <c r="ME27" s="3"/>
      <c r="MF27" s="3"/>
      <c r="MG27" s="3"/>
      <c r="MH27" s="3"/>
      <c r="MI27" s="3"/>
      <c r="MJ27" s="3"/>
      <c r="MK27" s="3"/>
      <c r="ML27" s="3"/>
      <c r="MM27" s="3"/>
      <c r="MN27" s="3"/>
      <c r="MO27" s="3"/>
      <c r="MP27" s="3"/>
      <c r="MQ27" s="3"/>
      <c r="MR27" s="3"/>
      <c r="MS27" s="3"/>
      <c r="MT27" s="3"/>
      <c r="MU27" s="3"/>
      <c r="MV27" s="3"/>
      <c r="MW27" s="3"/>
      <c r="MX27" s="3"/>
      <c r="MY27" s="3"/>
      <c r="MZ27" s="3"/>
      <c r="NA27" s="3"/>
      <c r="NB27" s="3"/>
      <c r="NC27" s="3"/>
      <c r="ND27" s="3"/>
      <c r="NE27" s="3"/>
      <c r="NF27" s="3"/>
      <c r="NG27" s="3"/>
      <c r="NH27" s="3"/>
      <c r="NI27" s="3"/>
      <c r="NJ27" s="3"/>
      <c r="NK27" s="3"/>
      <c r="NL27" s="3"/>
      <c r="NM27" s="3"/>
      <c r="NN27" s="3"/>
      <c r="NO27" s="3"/>
      <c r="NP27" s="3"/>
      <c r="NQ27" s="3"/>
      <c r="NR27" s="3"/>
      <c r="NS27" s="3"/>
      <c r="NT27" s="3"/>
      <c r="NU27" s="3"/>
      <c r="NV27" s="3"/>
      <c r="NW27" s="3"/>
      <c r="NX27" s="3"/>
      <c r="NY27" s="3"/>
      <c r="NZ27" s="3"/>
      <c r="OA27" s="3"/>
      <c r="OB27" s="3"/>
      <c r="OC27" s="3"/>
      <c r="OD27" s="3"/>
      <c r="OE27" s="3"/>
      <c r="OF27" s="3"/>
      <c r="OG27" s="3"/>
      <c r="OH27" s="3"/>
      <c r="OI27" s="3"/>
      <c r="OJ27" s="3"/>
      <c r="OK27" s="3"/>
      <c r="OL27" s="3"/>
      <c r="OM27" s="3"/>
      <c r="ON27" s="3"/>
      <c r="OO27" s="3"/>
      <c r="OP27" s="3"/>
      <c r="OQ27" s="3"/>
      <c r="OR27" s="3"/>
      <c r="OS27" s="3"/>
      <c r="OT27" s="3"/>
      <c r="OU27" s="3"/>
      <c r="OV27" s="3"/>
      <c r="OW27" s="3"/>
      <c r="OX27" s="3"/>
      <c r="OY27" s="3"/>
      <c r="OZ27" s="3"/>
      <c r="PA27" s="3"/>
      <c r="PB27" s="3"/>
      <c r="PC27" s="3"/>
      <c r="PD27" s="3"/>
      <c r="PE27" s="3"/>
      <c r="PF27" s="3"/>
    </row>
    <row r="28" spans="1:422" s="96" customFormat="1" ht="48">
      <c r="A28" s="88" t="s">
        <v>36</v>
      </c>
      <c r="B28" s="89" t="s">
        <v>35</v>
      </c>
      <c r="C28" s="132">
        <f t="shared" ref="C28:C31" si="8">F28+H28+J28+L28+N28</f>
        <v>265.2</v>
      </c>
      <c r="D28" s="132">
        <f t="shared" ref="D28:D31" si="9">G28+I28+K28</f>
        <v>265.2</v>
      </c>
      <c r="E28" s="90">
        <f t="shared" ref="E28:E30" si="10">D28/C28*100</f>
        <v>100</v>
      </c>
      <c r="F28" s="91">
        <v>0</v>
      </c>
      <c r="G28" s="91">
        <v>0</v>
      </c>
      <c r="H28" s="91">
        <v>0</v>
      </c>
      <c r="I28" s="91">
        <v>0</v>
      </c>
      <c r="J28" s="92">
        <v>265.2</v>
      </c>
      <c r="K28" s="92">
        <v>265.2</v>
      </c>
      <c r="L28" s="92">
        <f>SUM(L25:L27)</f>
        <v>0</v>
      </c>
      <c r="M28" s="92">
        <f>SUM(M25:M27)</f>
        <v>0</v>
      </c>
      <c r="N28" s="92">
        <f>SUM(N25:N27)</f>
        <v>0</v>
      </c>
      <c r="O28" s="92">
        <f>SUM(O25:O27)</f>
        <v>0</v>
      </c>
      <c r="P28" s="132">
        <f t="shared" ref="P28:P30" si="11">D28</f>
        <v>265.2</v>
      </c>
      <c r="Q28" s="92"/>
      <c r="R28" s="89"/>
      <c r="S28" s="9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  <c r="IW28" s="3"/>
      <c r="IX28" s="3"/>
      <c r="IY28" s="3"/>
      <c r="IZ28" s="3"/>
      <c r="JA28" s="3"/>
      <c r="JB28" s="3"/>
      <c r="JC28" s="3"/>
      <c r="JD28" s="3"/>
      <c r="JE28" s="3"/>
      <c r="JF28" s="3"/>
      <c r="JG28" s="3"/>
      <c r="JH28" s="3"/>
      <c r="JI28" s="3"/>
      <c r="JJ28" s="3"/>
      <c r="JK28" s="3"/>
      <c r="JL28" s="3"/>
      <c r="JM28" s="3"/>
      <c r="JN28" s="3"/>
      <c r="JO28" s="3"/>
      <c r="JP28" s="3"/>
      <c r="JQ28" s="3"/>
      <c r="JR28" s="3"/>
      <c r="JS28" s="3"/>
      <c r="JT28" s="3"/>
      <c r="JU28" s="3"/>
      <c r="JV28" s="3"/>
      <c r="JW28" s="3"/>
      <c r="JX28" s="3"/>
      <c r="JY28" s="3"/>
      <c r="JZ28" s="3"/>
      <c r="KA28" s="3"/>
      <c r="KB28" s="3"/>
      <c r="KC28" s="3"/>
      <c r="KD28" s="3"/>
      <c r="KE28" s="3"/>
      <c r="KF28" s="3"/>
      <c r="KG28" s="3"/>
      <c r="KH28" s="3"/>
      <c r="KI28" s="3"/>
      <c r="KJ28" s="3"/>
      <c r="KK28" s="3"/>
      <c r="KL28" s="3"/>
      <c r="KM28" s="3"/>
      <c r="KN28" s="3"/>
      <c r="KO28" s="3"/>
      <c r="KP28" s="3"/>
      <c r="KQ28" s="3"/>
      <c r="KR28" s="3"/>
      <c r="KS28" s="3"/>
      <c r="KT28" s="3"/>
      <c r="KU28" s="3"/>
      <c r="KV28" s="3"/>
      <c r="KW28" s="3"/>
      <c r="KX28" s="3"/>
      <c r="KY28" s="3"/>
      <c r="KZ28" s="3"/>
      <c r="LA28" s="3"/>
      <c r="LB28" s="3"/>
      <c r="LC28" s="3"/>
      <c r="LD28" s="3"/>
      <c r="LE28" s="3"/>
      <c r="LF28" s="3"/>
      <c r="LG28" s="3"/>
      <c r="LH28" s="3"/>
      <c r="LI28" s="3"/>
      <c r="LJ28" s="3"/>
      <c r="LK28" s="3"/>
      <c r="LL28" s="3"/>
      <c r="LM28" s="3"/>
      <c r="LN28" s="3"/>
      <c r="LO28" s="3"/>
      <c r="LP28" s="3"/>
      <c r="LQ28" s="3"/>
      <c r="LR28" s="3"/>
      <c r="LS28" s="3"/>
      <c r="LT28" s="3"/>
      <c r="LU28" s="3"/>
      <c r="LV28" s="3"/>
      <c r="LW28" s="3"/>
      <c r="LX28" s="3"/>
      <c r="LY28" s="3"/>
      <c r="LZ28" s="3"/>
      <c r="MA28" s="3"/>
      <c r="MB28" s="3"/>
      <c r="MC28" s="3"/>
      <c r="MD28" s="3"/>
      <c r="ME28" s="3"/>
      <c r="MF28" s="3"/>
      <c r="MG28" s="3"/>
      <c r="MH28" s="3"/>
      <c r="MI28" s="3"/>
      <c r="MJ28" s="3"/>
      <c r="MK28" s="3"/>
      <c r="ML28" s="3"/>
      <c r="MM28" s="3"/>
      <c r="MN28" s="3"/>
      <c r="MO28" s="3"/>
      <c r="MP28" s="3"/>
      <c r="MQ28" s="3"/>
      <c r="MR28" s="3"/>
      <c r="MS28" s="3"/>
      <c r="MT28" s="3"/>
      <c r="MU28" s="3"/>
      <c r="MV28" s="3"/>
      <c r="MW28" s="3"/>
      <c r="MX28" s="3"/>
      <c r="MY28" s="3"/>
      <c r="MZ28" s="3"/>
      <c r="NA28" s="3"/>
      <c r="NB28" s="3"/>
      <c r="NC28" s="3"/>
      <c r="ND28" s="3"/>
      <c r="NE28" s="3"/>
      <c r="NF28" s="3"/>
      <c r="NG28" s="3"/>
      <c r="NH28" s="3"/>
      <c r="NI28" s="3"/>
      <c r="NJ28" s="3"/>
      <c r="NK28" s="3"/>
      <c r="NL28" s="3"/>
      <c r="NM28" s="3"/>
      <c r="NN28" s="3"/>
      <c r="NO28" s="3"/>
      <c r="NP28" s="3"/>
      <c r="NQ28" s="3"/>
      <c r="NR28" s="3"/>
      <c r="NS28" s="3"/>
      <c r="NT28" s="3"/>
      <c r="NU28" s="3"/>
      <c r="NV28" s="3"/>
      <c r="NW28" s="3"/>
      <c r="NX28" s="3"/>
      <c r="NY28" s="3"/>
      <c r="NZ28" s="3"/>
      <c r="OA28" s="3"/>
      <c r="OB28" s="3"/>
      <c r="OC28" s="3"/>
      <c r="OD28" s="3"/>
      <c r="OE28" s="3"/>
      <c r="OF28" s="3"/>
      <c r="OG28" s="3"/>
      <c r="OH28" s="3"/>
      <c r="OI28" s="3"/>
      <c r="OJ28" s="3"/>
      <c r="OK28" s="3"/>
      <c r="OL28" s="3"/>
      <c r="OM28" s="3"/>
      <c r="ON28" s="3"/>
      <c r="OO28" s="3"/>
      <c r="OP28" s="3"/>
      <c r="OQ28" s="3"/>
      <c r="OR28" s="3"/>
      <c r="OS28" s="3"/>
      <c r="OT28" s="3"/>
      <c r="OU28" s="3"/>
      <c r="OV28" s="3"/>
      <c r="OW28" s="3"/>
      <c r="OX28" s="3"/>
      <c r="OY28" s="3"/>
      <c r="OZ28" s="3"/>
      <c r="PA28" s="3"/>
      <c r="PB28" s="3"/>
      <c r="PC28" s="3"/>
      <c r="PD28" s="3"/>
      <c r="PE28" s="3"/>
      <c r="PF28" s="3"/>
    </row>
    <row r="29" spans="1:422" s="96" customFormat="1" ht="48">
      <c r="A29" s="88" t="s">
        <v>37</v>
      </c>
      <c r="B29" s="89" t="s">
        <v>35</v>
      </c>
      <c r="C29" s="132">
        <f t="shared" si="8"/>
        <v>255.3</v>
      </c>
      <c r="D29" s="132">
        <f t="shared" si="9"/>
        <v>253</v>
      </c>
      <c r="E29" s="90">
        <f t="shared" si="10"/>
        <v>99.099099099099092</v>
      </c>
      <c r="F29" s="91">
        <v>0</v>
      </c>
      <c r="G29" s="91">
        <v>0</v>
      </c>
      <c r="H29" s="91">
        <v>0</v>
      </c>
      <c r="I29" s="91">
        <v>0</v>
      </c>
      <c r="J29" s="92">
        <v>255.3</v>
      </c>
      <c r="K29" s="92">
        <v>253</v>
      </c>
      <c r="L29" s="92">
        <v>0</v>
      </c>
      <c r="M29" s="92">
        <v>0</v>
      </c>
      <c r="N29" s="92">
        <v>0</v>
      </c>
      <c r="O29" s="92"/>
      <c r="P29" s="132">
        <f t="shared" si="11"/>
        <v>253</v>
      </c>
      <c r="Q29" s="92"/>
      <c r="R29" s="89"/>
      <c r="S29" s="9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  <c r="IW29" s="3"/>
      <c r="IX29" s="3"/>
      <c r="IY29" s="3"/>
      <c r="IZ29" s="3"/>
      <c r="JA29" s="3"/>
      <c r="JB29" s="3"/>
      <c r="JC29" s="3"/>
      <c r="JD29" s="3"/>
      <c r="JE29" s="3"/>
      <c r="JF29" s="3"/>
      <c r="JG29" s="3"/>
      <c r="JH29" s="3"/>
      <c r="JI29" s="3"/>
      <c r="JJ29" s="3"/>
      <c r="JK29" s="3"/>
      <c r="JL29" s="3"/>
      <c r="JM29" s="3"/>
      <c r="JN29" s="3"/>
      <c r="JO29" s="3"/>
      <c r="JP29" s="3"/>
      <c r="JQ29" s="3"/>
      <c r="JR29" s="3"/>
      <c r="JS29" s="3"/>
      <c r="JT29" s="3"/>
      <c r="JU29" s="3"/>
      <c r="JV29" s="3"/>
      <c r="JW29" s="3"/>
      <c r="JX29" s="3"/>
      <c r="JY29" s="3"/>
      <c r="JZ29" s="3"/>
      <c r="KA29" s="3"/>
      <c r="KB29" s="3"/>
      <c r="KC29" s="3"/>
      <c r="KD29" s="3"/>
      <c r="KE29" s="3"/>
      <c r="KF29" s="3"/>
      <c r="KG29" s="3"/>
      <c r="KH29" s="3"/>
      <c r="KI29" s="3"/>
      <c r="KJ29" s="3"/>
      <c r="KK29" s="3"/>
      <c r="KL29" s="3"/>
      <c r="KM29" s="3"/>
      <c r="KN29" s="3"/>
      <c r="KO29" s="3"/>
      <c r="KP29" s="3"/>
      <c r="KQ29" s="3"/>
      <c r="KR29" s="3"/>
      <c r="KS29" s="3"/>
      <c r="KT29" s="3"/>
      <c r="KU29" s="3"/>
      <c r="KV29" s="3"/>
      <c r="KW29" s="3"/>
      <c r="KX29" s="3"/>
      <c r="KY29" s="3"/>
      <c r="KZ29" s="3"/>
      <c r="LA29" s="3"/>
      <c r="LB29" s="3"/>
      <c r="LC29" s="3"/>
      <c r="LD29" s="3"/>
      <c r="LE29" s="3"/>
      <c r="LF29" s="3"/>
      <c r="LG29" s="3"/>
      <c r="LH29" s="3"/>
      <c r="LI29" s="3"/>
      <c r="LJ29" s="3"/>
      <c r="LK29" s="3"/>
      <c r="LL29" s="3"/>
      <c r="LM29" s="3"/>
      <c r="LN29" s="3"/>
      <c r="LO29" s="3"/>
      <c r="LP29" s="3"/>
      <c r="LQ29" s="3"/>
      <c r="LR29" s="3"/>
      <c r="LS29" s="3"/>
      <c r="LT29" s="3"/>
      <c r="LU29" s="3"/>
      <c r="LV29" s="3"/>
      <c r="LW29" s="3"/>
      <c r="LX29" s="3"/>
      <c r="LY29" s="3"/>
      <c r="LZ29" s="3"/>
      <c r="MA29" s="3"/>
      <c r="MB29" s="3"/>
      <c r="MC29" s="3"/>
      <c r="MD29" s="3"/>
      <c r="ME29" s="3"/>
      <c r="MF29" s="3"/>
      <c r="MG29" s="3"/>
      <c r="MH29" s="3"/>
      <c r="MI29" s="3"/>
      <c r="MJ29" s="3"/>
      <c r="MK29" s="3"/>
      <c r="ML29" s="3"/>
      <c r="MM29" s="3"/>
      <c r="MN29" s="3"/>
      <c r="MO29" s="3"/>
      <c r="MP29" s="3"/>
      <c r="MQ29" s="3"/>
      <c r="MR29" s="3"/>
      <c r="MS29" s="3"/>
      <c r="MT29" s="3"/>
      <c r="MU29" s="3"/>
      <c r="MV29" s="3"/>
      <c r="MW29" s="3"/>
      <c r="MX29" s="3"/>
      <c r="MY29" s="3"/>
      <c r="MZ29" s="3"/>
      <c r="NA29" s="3"/>
      <c r="NB29" s="3"/>
      <c r="NC29" s="3"/>
      <c r="ND29" s="3"/>
      <c r="NE29" s="3"/>
      <c r="NF29" s="3"/>
      <c r="NG29" s="3"/>
      <c r="NH29" s="3"/>
      <c r="NI29" s="3"/>
      <c r="NJ29" s="3"/>
      <c r="NK29" s="3"/>
      <c r="NL29" s="3"/>
      <c r="NM29" s="3"/>
      <c r="NN29" s="3"/>
      <c r="NO29" s="3"/>
      <c r="NP29" s="3"/>
      <c r="NQ29" s="3"/>
      <c r="NR29" s="3"/>
      <c r="NS29" s="3"/>
      <c r="NT29" s="3"/>
      <c r="NU29" s="3"/>
      <c r="NV29" s="3"/>
      <c r="NW29" s="3"/>
      <c r="NX29" s="3"/>
      <c r="NY29" s="3"/>
      <c r="NZ29" s="3"/>
      <c r="OA29" s="3"/>
      <c r="OB29" s="3"/>
      <c r="OC29" s="3"/>
      <c r="OD29" s="3"/>
      <c r="OE29" s="3"/>
      <c r="OF29" s="3"/>
      <c r="OG29" s="3"/>
      <c r="OH29" s="3"/>
      <c r="OI29" s="3"/>
      <c r="OJ29" s="3"/>
      <c r="OK29" s="3"/>
      <c r="OL29" s="3"/>
      <c r="OM29" s="3"/>
      <c r="ON29" s="3"/>
      <c r="OO29" s="3"/>
      <c r="OP29" s="3"/>
      <c r="OQ29" s="3"/>
      <c r="OR29" s="3"/>
      <c r="OS29" s="3"/>
      <c r="OT29" s="3"/>
      <c r="OU29" s="3"/>
      <c r="OV29" s="3"/>
      <c r="OW29" s="3"/>
      <c r="OX29" s="3"/>
      <c r="OY29" s="3"/>
      <c r="OZ29" s="3"/>
      <c r="PA29" s="3"/>
      <c r="PB29" s="3"/>
      <c r="PC29" s="3"/>
      <c r="PD29" s="3"/>
      <c r="PE29" s="3"/>
      <c r="PF29" s="3"/>
    </row>
    <row r="30" spans="1:422" s="96" customFormat="1" ht="72">
      <c r="A30" s="88" t="s">
        <v>38</v>
      </c>
      <c r="B30" s="89" t="s">
        <v>35</v>
      </c>
      <c r="C30" s="132">
        <f t="shared" si="8"/>
        <v>15825.1</v>
      </c>
      <c r="D30" s="132">
        <f t="shared" si="9"/>
        <v>15825.1</v>
      </c>
      <c r="E30" s="90">
        <f t="shared" si="10"/>
        <v>100</v>
      </c>
      <c r="F30" s="91">
        <f>SUM(F28:F28)</f>
        <v>0</v>
      </c>
      <c r="G30" s="91">
        <f>SUM(G28:G28)</f>
        <v>0</v>
      </c>
      <c r="H30" s="91">
        <v>15825.1</v>
      </c>
      <c r="I30" s="91">
        <v>15825.1</v>
      </c>
      <c r="J30" s="92">
        <v>0</v>
      </c>
      <c r="K30" s="92">
        <v>0</v>
      </c>
      <c r="L30" s="92">
        <f>SUM(L27:L28)</f>
        <v>0</v>
      </c>
      <c r="M30" s="92">
        <f>SUM(M27:M28)</f>
        <v>0</v>
      </c>
      <c r="N30" s="92">
        <f>SUM(N27:N28)</f>
        <v>0</v>
      </c>
      <c r="O30" s="92">
        <f>SUM(O27:O28)</f>
        <v>0</v>
      </c>
      <c r="P30" s="132">
        <f t="shared" si="11"/>
        <v>15825.1</v>
      </c>
      <c r="Q30" s="92"/>
      <c r="R30" s="89"/>
      <c r="S30" s="9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  <c r="IW30" s="3"/>
      <c r="IX30" s="3"/>
      <c r="IY30" s="3"/>
      <c r="IZ30" s="3"/>
      <c r="JA30" s="3"/>
      <c r="JB30" s="3"/>
      <c r="JC30" s="3"/>
      <c r="JD30" s="3"/>
      <c r="JE30" s="3"/>
      <c r="JF30" s="3"/>
      <c r="JG30" s="3"/>
      <c r="JH30" s="3"/>
      <c r="JI30" s="3"/>
      <c r="JJ30" s="3"/>
      <c r="JK30" s="3"/>
      <c r="JL30" s="3"/>
      <c r="JM30" s="3"/>
      <c r="JN30" s="3"/>
      <c r="JO30" s="3"/>
      <c r="JP30" s="3"/>
      <c r="JQ30" s="3"/>
      <c r="JR30" s="3"/>
      <c r="JS30" s="3"/>
      <c r="JT30" s="3"/>
      <c r="JU30" s="3"/>
      <c r="JV30" s="3"/>
      <c r="JW30" s="3"/>
      <c r="JX30" s="3"/>
      <c r="JY30" s="3"/>
      <c r="JZ30" s="3"/>
      <c r="KA30" s="3"/>
      <c r="KB30" s="3"/>
      <c r="KC30" s="3"/>
      <c r="KD30" s="3"/>
      <c r="KE30" s="3"/>
      <c r="KF30" s="3"/>
      <c r="KG30" s="3"/>
      <c r="KH30" s="3"/>
      <c r="KI30" s="3"/>
      <c r="KJ30" s="3"/>
      <c r="KK30" s="3"/>
      <c r="KL30" s="3"/>
      <c r="KM30" s="3"/>
      <c r="KN30" s="3"/>
      <c r="KO30" s="3"/>
      <c r="KP30" s="3"/>
      <c r="KQ30" s="3"/>
      <c r="KR30" s="3"/>
      <c r="KS30" s="3"/>
      <c r="KT30" s="3"/>
      <c r="KU30" s="3"/>
      <c r="KV30" s="3"/>
      <c r="KW30" s="3"/>
      <c r="KX30" s="3"/>
      <c r="KY30" s="3"/>
      <c r="KZ30" s="3"/>
      <c r="LA30" s="3"/>
      <c r="LB30" s="3"/>
      <c r="LC30" s="3"/>
      <c r="LD30" s="3"/>
      <c r="LE30" s="3"/>
      <c r="LF30" s="3"/>
      <c r="LG30" s="3"/>
      <c r="LH30" s="3"/>
      <c r="LI30" s="3"/>
      <c r="LJ30" s="3"/>
      <c r="LK30" s="3"/>
      <c r="LL30" s="3"/>
      <c r="LM30" s="3"/>
      <c r="LN30" s="3"/>
      <c r="LO30" s="3"/>
      <c r="LP30" s="3"/>
      <c r="LQ30" s="3"/>
      <c r="LR30" s="3"/>
      <c r="LS30" s="3"/>
      <c r="LT30" s="3"/>
      <c r="LU30" s="3"/>
      <c r="LV30" s="3"/>
      <c r="LW30" s="3"/>
      <c r="LX30" s="3"/>
      <c r="LY30" s="3"/>
      <c r="LZ30" s="3"/>
      <c r="MA30" s="3"/>
      <c r="MB30" s="3"/>
      <c r="MC30" s="3"/>
      <c r="MD30" s="3"/>
      <c r="ME30" s="3"/>
      <c r="MF30" s="3"/>
      <c r="MG30" s="3"/>
      <c r="MH30" s="3"/>
      <c r="MI30" s="3"/>
      <c r="MJ30" s="3"/>
      <c r="MK30" s="3"/>
      <c r="ML30" s="3"/>
      <c r="MM30" s="3"/>
      <c r="MN30" s="3"/>
      <c r="MO30" s="3"/>
      <c r="MP30" s="3"/>
      <c r="MQ30" s="3"/>
      <c r="MR30" s="3"/>
      <c r="MS30" s="3"/>
      <c r="MT30" s="3"/>
      <c r="MU30" s="3"/>
      <c r="MV30" s="3"/>
      <c r="MW30" s="3"/>
      <c r="MX30" s="3"/>
      <c r="MY30" s="3"/>
      <c r="MZ30" s="3"/>
      <c r="NA30" s="3"/>
      <c r="NB30" s="3"/>
      <c r="NC30" s="3"/>
      <c r="ND30" s="3"/>
      <c r="NE30" s="3"/>
      <c r="NF30" s="3"/>
      <c r="NG30" s="3"/>
      <c r="NH30" s="3"/>
      <c r="NI30" s="3"/>
      <c r="NJ30" s="3"/>
      <c r="NK30" s="3"/>
      <c r="NL30" s="3"/>
      <c r="NM30" s="3"/>
      <c r="NN30" s="3"/>
      <c r="NO30" s="3"/>
      <c r="NP30" s="3"/>
      <c r="NQ30" s="3"/>
      <c r="NR30" s="3"/>
      <c r="NS30" s="3"/>
      <c r="NT30" s="3"/>
      <c r="NU30" s="3"/>
      <c r="NV30" s="3"/>
      <c r="NW30" s="3"/>
      <c r="NX30" s="3"/>
      <c r="NY30" s="3"/>
      <c r="NZ30" s="3"/>
      <c r="OA30" s="3"/>
      <c r="OB30" s="3"/>
      <c r="OC30" s="3"/>
      <c r="OD30" s="3"/>
      <c r="OE30" s="3"/>
      <c r="OF30" s="3"/>
      <c r="OG30" s="3"/>
      <c r="OH30" s="3"/>
      <c r="OI30" s="3"/>
      <c r="OJ30" s="3"/>
      <c r="OK30" s="3"/>
      <c r="OL30" s="3"/>
      <c r="OM30" s="3"/>
      <c r="ON30" s="3"/>
      <c r="OO30" s="3"/>
      <c r="OP30" s="3"/>
      <c r="OQ30" s="3"/>
      <c r="OR30" s="3"/>
      <c r="OS30" s="3"/>
      <c r="OT30" s="3"/>
      <c r="OU30" s="3"/>
      <c r="OV30" s="3"/>
      <c r="OW30" s="3"/>
      <c r="OX30" s="3"/>
      <c r="OY30" s="3"/>
      <c r="OZ30" s="3"/>
      <c r="PA30" s="3"/>
      <c r="PB30" s="3"/>
      <c r="PC30" s="3"/>
      <c r="PD30" s="3"/>
      <c r="PE30" s="3"/>
      <c r="PF30" s="3"/>
    </row>
    <row r="31" spans="1:422" s="96" customFormat="1">
      <c r="A31" s="94" t="s">
        <v>39</v>
      </c>
      <c r="B31" s="95"/>
      <c r="C31" s="132">
        <f t="shared" si="8"/>
        <v>249462</v>
      </c>
      <c r="D31" s="132">
        <f t="shared" si="9"/>
        <v>249351.59999999998</v>
      </c>
      <c r="E31" s="92">
        <f>D31/C31*100</f>
        <v>99.955744762729381</v>
      </c>
      <c r="F31" s="92">
        <f t="shared" ref="F31:P31" si="12">SUM(F27:F30)</f>
        <v>0</v>
      </c>
      <c r="G31" s="92">
        <f t="shared" si="12"/>
        <v>0</v>
      </c>
      <c r="H31" s="92">
        <f t="shared" si="12"/>
        <v>176514.9</v>
      </c>
      <c r="I31" s="92">
        <f t="shared" si="12"/>
        <v>176514.9</v>
      </c>
      <c r="J31" s="92">
        <f t="shared" si="12"/>
        <v>72947.100000000006</v>
      </c>
      <c r="K31" s="92">
        <f t="shared" si="12"/>
        <v>72836.7</v>
      </c>
      <c r="L31" s="92">
        <f t="shared" si="12"/>
        <v>0</v>
      </c>
      <c r="M31" s="92">
        <f t="shared" si="12"/>
        <v>0</v>
      </c>
      <c r="N31" s="92">
        <f t="shared" si="12"/>
        <v>0</v>
      </c>
      <c r="O31" s="92">
        <f t="shared" si="12"/>
        <v>0</v>
      </c>
      <c r="P31" s="92">
        <f t="shared" si="12"/>
        <v>249351.6</v>
      </c>
      <c r="Q31" s="92"/>
      <c r="R31" s="89"/>
      <c r="S31" s="9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  <c r="IW31" s="3"/>
      <c r="IX31" s="3"/>
      <c r="IY31" s="3"/>
      <c r="IZ31" s="3"/>
      <c r="JA31" s="3"/>
      <c r="JB31" s="3"/>
      <c r="JC31" s="3"/>
      <c r="JD31" s="3"/>
      <c r="JE31" s="3"/>
      <c r="JF31" s="3"/>
      <c r="JG31" s="3"/>
      <c r="JH31" s="3"/>
      <c r="JI31" s="3"/>
      <c r="JJ31" s="3"/>
      <c r="JK31" s="3"/>
      <c r="JL31" s="3"/>
      <c r="JM31" s="3"/>
      <c r="JN31" s="3"/>
      <c r="JO31" s="3"/>
      <c r="JP31" s="3"/>
      <c r="JQ31" s="3"/>
      <c r="JR31" s="3"/>
      <c r="JS31" s="3"/>
      <c r="JT31" s="3"/>
      <c r="JU31" s="3"/>
      <c r="JV31" s="3"/>
      <c r="JW31" s="3"/>
      <c r="JX31" s="3"/>
      <c r="JY31" s="3"/>
      <c r="JZ31" s="3"/>
      <c r="KA31" s="3"/>
      <c r="KB31" s="3"/>
      <c r="KC31" s="3"/>
      <c r="KD31" s="3"/>
      <c r="KE31" s="3"/>
      <c r="KF31" s="3"/>
      <c r="KG31" s="3"/>
      <c r="KH31" s="3"/>
      <c r="KI31" s="3"/>
      <c r="KJ31" s="3"/>
      <c r="KK31" s="3"/>
      <c r="KL31" s="3"/>
      <c r="KM31" s="3"/>
      <c r="KN31" s="3"/>
      <c r="KO31" s="3"/>
      <c r="KP31" s="3"/>
      <c r="KQ31" s="3"/>
      <c r="KR31" s="3"/>
      <c r="KS31" s="3"/>
      <c r="KT31" s="3"/>
      <c r="KU31" s="3"/>
      <c r="KV31" s="3"/>
      <c r="KW31" s="3"/>
      <c r="KX31" s="3"/>
      <c r="KY31" s="3"/>
      <c r="KZ31" s="3"/>
      <c r="LA31" s="3"/>
      <c r="LB31" s="3"/>
      <c r="LC31" s="3"/>
      <c r="LD31" s="3"/>
      <c r="LE31" s="3"/>
      <c r="LF31" s="3"/>
      <c r="LG31" s="3"/>
      <c r="LH31" s="3"/>
      <c r="LI31" s="3"/>
      <c r="LJ31" s="3"/>
      <c r="LK31" s="3"/>
      <c r="LL31" s="3"/>
      <c r="LM31" s="3"/>
      <c r="LN31" s="3"/>
      <c r="LO31" s="3"/>
      <c r="LP31" s="3"/>
      <c r="LQ31" s="3"/>
      <c r="LR31" s="3"/>
      <c r="LS31" s="3"/>
      <c r="LT31" s="3"/>
      <c r="LU31" s="3"/>
      <c r="LV31" s="3"/>
      <c r="LW31" s="3"/>
      <c r="LX31" s="3"/>
      <c r="LY31" s="3"/>
      <c r="LZ31" s="3"/>
      <c r="MA31" s="3"/>
      <c r="MB31" s="3"/>
      <c r="MC31" s="3"/>
      <c r="MD31" s="3"/>
      <c r="ME31" s="3"/>
      <c r="MF31" s="3"/>
      <c r="MG31" s="3"/>
      <c r="MH31" s="3"/>
      <c r="MI31" s="3"/>
      <c r="MJ31" s="3"/>
      <c r="MK31" s="3"/>
      <c r="ML31" s="3"/>
      <c r="MM31" s="3"/>
      <c r="MN31" s="3"/>
      <c r="MO31" s="3"/>
      <c r="MP31" s="3"/>
      <c r="MQ31" s="3"/>
      <c r="MR31" s="3"/>
      <c r="MS31" s="3"/>
      <c r="MT31" s="3"/>
      <c r="MU31" s="3"/>
      <c r="MV31" s="3"/>
      <c r="MW31" s="3"/>
      <c r="MX31" s="3"/>
      <c r="MY31" s="3"/>
      <c r="MZ31" s="3"/>
      <c r="NA31" s="3"/>
      <c r="NB31" s="3"/>
      <c r="NC31" s="3"/>
      <c r="ND31" s="3"/>
      <c r="NE31" s="3"/>
      <c r="NF31" s="3"/>
      <c r="NG31" s="3"/>
      <c r="NH31" s="3"/>
      <c r="NI31" s="3"/>
      <c r="NJ31" s="3"/>
      <c r="NK31" s="3"/>
      <c r="NL31" s="3"/>
      <c r="NM31" s="3"/>
      <c r="NN31" s="3"/>
      <c r="NO31" s="3"/>
      <c r="NP31" s="3"/>
      <c r="NQ31" s="3"/>
      <c r="NR31" s="3"/>
      <c r="NS31" s="3"/>
      <c r="NT31" s="3"/>
      <c r="NU31" s="3"/>
      <c r="NV31" s="3"/>
      <c r="NW31" s="3"/>
      <c r="NX31" s="3"/>
      <c r="NY31" s="3"/>
      <c r="NZ31" s="3"/>
      <c r="OA31" s="3"/>
      <c r="OB31" s="3"/>
      <c r="OC31" s="3"/>
      <c r="OD31" s="3"/>
      <c r="OE31" s="3"/>
      <c r="OF31" s="3"/>
      <c r="OG31" s="3"/>
      <c r="OH31" s="3"/>
      <c r="OI31" s="3"/>
      <c r="OJ31" s="3"/>
      <c r="OK31" s="3"/>
      <c r="OL31" s="3"/>
      <c r="OM31" s="3"/>
      <c r="ON31" s="3"/>
      <c r="OO31" s="3"/>
      <c r="OP31" s="3"/>
      <c r="OQ31" s="3"/>
      <c r="OR31" s="3"/>
      <c r="OS31" s="3"/>
      <c r="OT31" s="3"/>
      <c r="OU31" s="3"/>
      <c r="OV31" s="3"/>
      <c r="OW31" s="3"/>
      <c r="OX31" s="3"/>
      <c r="OY31" s="3"/>
      <c r="OZ31" s="3"/>
      <c r="PA31" s="3"/>
      <c r="PB31" s="3"/>
      <c r="PC31" s="3"/>
      <c r="PD31" s="3"/>
      <c r="PE31" s="3"/>
      <c r="PF31" s="3"/>
    </row>
    <row r="32" spans="1:422" s="96" customFormat="1">
      <c r="A32" s="179" t="s">
        <v>40</v>
      </c>
      <c r="B32" s="180"/>
      <c r="C32" s="180"/>
      <c r="D32" s="180"/>
      <c r="E32" s="180"/>
      <c r="F32" s="180"/>
      <c r="G32" s="180"/>
      <c r="H32" s="180"/>
      <c r="I32" s="180"/>
      <c r="J32" s="180"/>
      <c r="K32" s="180"/>
      <c r="L32" s="180"/>
      <c r="M32" s="180"/>
      <c r="N32" s="180"/>
      <c r="O32" s="180"/>
      <c r="P32" s="180"/>
      <c r="Q32" s="180"/>
      <c r="R32" s="180"/>
      <c r="S32" s="181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  <c r="IW32" s="3"/>
      <c r="IX32" s="3"/>
      <c r="IY32" s="3"/>
      <c r="IZ32" s="3"/>
      <c r="JA32" s="3"/>
      <c r="JB32" s="3"/>
      <c r="JC32" s="3"/>
      <c r="JD32" s="3"/>
      <c r="JE32" s="3"/>
      <c r="JF32" s="3"/>
      <c r="JG32" s="3"/>
      <c r="JH32" s="3"/>
      <c r="JI32" s="3"/>
      <c r="JJ32" s="3"/>
      <c r="JK32" s="3"/>
      <c r="JL32" s="3"/>
      <c r="JM32" s="3"/>
      <c r="JN32" s="3"/>
      <c r="JO32" s="3"/>
      <c r="JP32" s="3"/>
      <c r="JQ32" s="3"/>
      <c r="JR32" s="3"/>
      <c r="JS32" s="3"/>
      <c r="JT32" s="3"/>
      <c r="JU32" s="3"/>
      <c r="JV32" s="3"/>
      <c r="JW32" s="3"/>
      <c r="JX32" s="3"/>
      <c r="JY32" s="3"/>
      <c r="JZ32" s="3"/>
      <c r="KA32" s="3"/>
      <c r="KB32" s="3"/>
      <c r="KC32" s="3"/>
      <c r="KD32" s="3"/>
      <c r="KE32" s="3"/>
      <c r="KF32" s="3"/>
      <c r="KG32" s="3"/>
      <c r="KH32" s="3"/>
      <c r="KI32" s="3"/>
      <c r="KJ32" s="3"/>
      <c r="KK32" s="3"/>
      <c r="KL32" s="3"/>
      <c r="KM32" s="3"/>
      <c r="KN32" s="3"/>
      <c r="KO32" s="3"/>
      <c r="KP32" s="3"/>
      <c r="KQ32" s="3"/>
      <c r="KR32" s="3"/>
      <c r="KS32" s="3"/>
      <c r="KT32" s="3"/>
      <c r="KU32" s="3"/>
      <c r="KV32" s="3"/>
      <c r="KW32" s="3"/>
      <c r="KX32" s="3"/>
      <c r="KY32" s="3"/>
      <c r="KZ32" s="3"/>
      <c r="LA32" s="3"/>
      <c r="LB32" s="3"/>
      <c r="LC32" s="3"/>
      <c r="LD32" s="3"/>
      <c r="LE32" s="3"/>
      <c r="LF32" s="3"/>
      <c r="LG32" s="3"/>
      <c r="LH32" s="3"/>
      <c r="LI32" s="3"/>
      <c r="LJ32" s="3"/>
      <c r="LK32" s="3"/>
      <c r="LL32" s="3"/>
      <c r="LM32" s="3"/>
      <c r="LN32" s="3"/>
      <c r="LO32" s="3"/>
      <c r="LP32" s="3"/>
      <c r="LQ32" s="3"/>
      <c r="LR32" s="3"/>
      <c r="LS32" s="3"/>
      <c r="LT32" s="3"/>
      <c r="LU32" s="3"/>
      <c r="LV32" s="3"/>
      <c r="LW32" s="3"/>
      <c r="LX32" s="3"/>
      <c r="LY32" s="3"/>
      <c r="LZ32" s="3"/>
      <c r="MA32" s="3"/>
      <c r="MB32" s="3"/>
      <c r="MC32" s="3"/>
      <c r="MD32" s="3"/>
      <c r="ME32" s="3"/>
      <c r="MF32" s="3"/>
      <c r="MG32" s="3"/>
      <c r="MH32" s="3"/>
      <c r="MI32" s="3"/>
      <c r="MJ32" s="3"/>
      <c r="MK32" s="3"/>
      <c r="ML32" s="3"/>
      <c r="MM32" s="3"/>
      <c r="MN32" s="3"/>
      <c r="MO32" s="3"/>
      <c r="MP32" s="3"/>
      <c r="MQ32" s="3"/>
      <c r="MR32" s="3"/>
      <c r="MS32" s="3"/>
      <c r="MT32" s="3"/>
      <c r="MU32" s="3"/>
      <c r="MV32" s="3"/>
      <c r="MW32" s="3"/>
      <c r="MX32" s="3"/>
      <c r="MY32" s="3"/>
      <c r="MZ32" s="3"/>
      <c r="NA32" s="3"/>
      <c r="NB32" s="3"/>
      <c r="NC32" s="3"/>
      <c r="ND32" s="3"/>
      <c r="NE32" s="3"/>
      <c r="NF32" s="3"/>
      <c r="NG32" s="3"/>
      <c r="NH32" s="3"/>
      <c r="NI32" s="3"/>
      <c r="NJ32" s="3"/>
      <c r="NK32" s="3"/>
      <c r="NL32" s="3"/>
      <c r="NM32" s="3"/>
      <c r="NN32" s="3"/>
      <c r="NO32" s="3"/>
      <c r="NP32" s="3"/>
      <c r="NQ32" s="3"/>
      <c r="NR32" s="3"/>
      <c r="NS32" s="3"/>
      <c r="NT32" s="3"/>
      <c r="NU32" s="3"/>
      <c r="NV32" s="3"/>
      <c r="NW32" s="3"/>
      <c r="NX32" s="3"/>
      <c r="NY32" s="3"/>
      <c r="NZ32" s="3"/>
      <c r="OA32" s="3"/>
      <c r="OB32" s="3"/>
      <c r="OC32" s="3"/>
      <c r="OD32" s="3"/>
      <c r="OE32" s="3"/>
      <c r="OF32" s="3"/>
      <c r="OG32" s="3"/>
      <c r="OH32" s="3"/>
      <c r="OI32" s="3"/>
      <c r="OJ32" s="3"/>
      <c r="OK32" s="3"/>
      <c r="OL32" s="3"/>
      <c r="OM32" s="3"/>
      <c r="ON32" s="3"/>
      <c r="OO32" s="3"/>
      <c r="OP32" s="3"/>
      <c r="OQ32" s="3"/>
      <c r="OR32" s="3"/>
      <c r="OS32" s="3"/>
      <c r="OT32" s="3"/>
      <c r="OU32" s="3"/>
      <c r="OV32" s="3"/>
      <c r="OW32" s="3"/>
      <c r="OX32" s="3"/>
      <c r="OY32" s="3"/>
      <c r="OZ32" s="3"/>
      <c r="PA32" s="3"/>
      <c r="PB32" s="3"/>
      <c r="PC32" s="3"/>
      <c r="PD32" s="3"/>
      <c r="PE32" s="3"/>
      <c r="PF32" s="3"/>
    </row>
    <row r="33" spans="1:422" s="96" customFormat="1" ht="72">
      <c r="A33" s="97" t="s">
        <v>41</v>
      </c>
      <c r="B33" s="89" t="s">
        <v>35</v>
      </c>
      <c r="C33" s="98">
        <f>F33+H33+J33</f>
        <v>463236.9</v>
      </c>
      <c r="D33" s="98">
        <f>G33+I33+K33</f>
        <v>463236.9</v>
      </c>
      <c r="E33" s="99">
        <f>D33/C33*100</f>
        <v>100</v>
      </c>
      <c r="F33" s="100">
        <v>0</v>
      </c>
      <c r="G33" s="100">
        <v>0</v>
      </c>
      <c r="H33" s="129">
        <v>339281.2</v>
      </c>
      <c r="I33" s="129">
        <v>339281.2</v>
      </c>
      <c r="J33" s="129">
        <v>123955.7</v>
      </c>
      <c r="K33" s="129">
        <v>123955.7</v>
      </c>
      <c r="L33" s="100">
        <v>0</v>
      </c>
      <c r="M33" s="100">
        <v>0</v>
      </c>
      <c r="N33" s="100">
        <v>0</v>
      </c>
      <c r="O33" s="100">
        <v>0</v>
      </c>
      <c r="P33" s="129">
        <f>I33+K33</f>
        <v>463236.9</v>
      </c>
      <c r="Q33" s="129"/>
      <c r="R33" s="129"/>
      <c r="S33" s="130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  <c r="IW33" s="3"/>
      <c r="IX33" s="3"/>
      <c r="IY33" s="3"/>
      <c r="IZ33" s="3"/>
      <c r="JA33" s="3"/>
      <c r="JB33" s="3"/>
      <c r="JC33" s="3"/>
      <c r="JD33" s="3"/>
      <c r="JE33" s="3"/>
      <c r="JF33" s="3"/>
      <c r="JG33" s="3"/>
      <c r="JH33" s="3"/>
      <c r="JI33" s="3"/>
      <c r="JJ33" s="3"/>
      <c r="JK33" s="3"/>
      <c r="JL33" s="3"/>
      <c r="JM33" s="3"/>
      <c r="JN33" s="3"/>
      <c r="JO33" s="3"/>
      <c r="JP33" s="3"/>
      <c r="JQ33" s="3"/>
      <c r="JR33" s="3"/>
      <c r="JS33" s="3"/>
      <c r="JT33" s="3"/>
      <c r="JU33" s="3"/>
      <c r="JV33" s="3"/>
      <c r="JW33" s="3"/>
      <c r="JX33" s="3"/>
      <c r="JY33" s="3"/>
      <c r="JZ33" s="3"/>
      <c r="KA33" s="3"/>
      <c r="KB33" s="3"/>
      <c r="KC33" s="3"/>
      <c r="KD33" s="3"/>
      <c r="KE33" s="3"/>
      <c r="KF33" s="3"/>
      <c r="KG33" s="3"/>
      <c r="KH33" s="3"/>
      <c r="KI33" s="3"/>
      <c r="KJ33" s="3"/>
      <c r="KK33" s="3"/>
      <c r="KL33" s="3"/>
      <c r="KM33" s="3"/>
      <c r="KN33" s="3"/>
      <c r="KO33" s="3"/>
      <c r="KP33" s="3"/>
      <c r="KQ33" s="3"/>
      <c r="KR33" s="3"/>
      <c r="KS33" s="3"/>
      <c r="KT33" s="3"/>
      <c r="KU33" s="3"/>
      <c r="KV33" s="3"/>
      <c r="KW33" s="3"/>
      <c r="KX33" s="3"/>
      <c r="KY33" s="3"/>
      <c r="KZ33" s="3"/>
      <c r="LA33" s="3"/>
      <c r="LB33" s="3"/>
      <c r="LC33" s="3"/>
      <c r="LD33" s="3"/>
      <c r="LE33" s="3"/>
      <c r="LF33" s="3"/>
      <c r="LG33" s="3"/>
      <c r="LH33" s="3"/>
      <c r="LI33" s="3"/>
      <c r="LJ33" s="3"/>
      <c r="LK33" s="3"/>
      <c r="LL33" s="3"/>
      <c r="LM33" s="3"/>
      <c r="LN33" s="3"/>
      <c r="LO33" s="3"/>
      <c r="LP33" s="3"/>
      <c r="LQ33" s="3"/>
      <c r="LR33" s="3"/>
      <c r="LS33" s="3"/>
      <c r="LT33" s="3"/>
      <c r="LU33" s="3"/>
      <c r="LV33" s="3"/>
      <c r="LW33" s="3"/>
      <c r="LX33" s="3"/>
      <c r="LY33" s="3"/>
      <c r="LZ33" s="3"/>
      <c r="MA33" s="3"/>
      <c r="MB33" s="3"/>
      <c r="MC33" s="3"/>
      <c r="MD33" s="3"/>
      <c r="ME33" s="3"/>
      <c r="MF33" s="3"/>
      <c r="MG33" s="3"/>
      <c r="MH33" s="3"/>
      <c r="MI33" s="3"/>
      <c r="MJ33" s="3"/>
      <c r="MK33" s="3"/>
      <c r="ML33" s="3"/>
      <c r="MM33" s="3"/>
      <c r="MN33" s="3"/>
      <c r="MO33" s="3"/>
      <c r="MP33" s="3"/>
      <c r="MQ33" s="3"/>
      <c r="MR33" s="3"/>
      <c r="MS33" s="3"/>
      <c r="MT33" s="3"/>
      <c r="MU33" s="3"/>
      <c r="MV33" s="3"/>
      <c r="MW33" s="3"/>
      <c r="MX33" s="3"/>
      <c r="MY33" s="3"/>
      <c r="MZ33" s="3"/>
      <c r="NA33" s="3"/>
      <c r="NB33" s="3"/>
      <c r="NC33" s="3"/>
      <c r="ND33" s="3"/>
      <c r="NE33" s="3"/>
      <c r="NF33" s="3"/>
      <c r="NG33" s="3"/>
      <c r="NH33" s="3"/>
      <c r="NI33" s="3"/>
      <c r="NJ33" s="3"/>
      <c r="NK33" s="3"/>
      <c r="NL33" s="3"/>
      <c r="NM33" s="3"/>
      <c r="NN33" s="3"/>
      <c r="NO33" s="3"/>
      <c r="NP33" s="3"/>
      <c r="NQ33" s="3"/>
      <c r="NR33" s="3"/>
      <c r="NS33" s="3"/>
      <c r="NT33" s="3"/>
      <c r="NU33" s="3"/>
      <c r="NV33" s="3"/>
      <c r="NW33" s="3"/>
      <c r="NX33" s="3"/>
      <c r="NY33" s="3"/>
      <c r="NZ33" s="3"/>
      <c r="OA33" s="3"/>
      <c r="OB33" s="3"/>
      <c r="OC33" s="3"/>
      <c r="OD33" s="3"/>
      <c r="OE33" s="3"/>
      <c r="OF33" s="3"/>
      <c r="OG33" s="3"/>
      <c r="OH33" s="3"/>
      <c r="OI33" s="3"/>
      <c r="OJ33" s="3"/>
      <c r="OK33" s="3"/>
      <c r="OL33" s="3"/>
      <c r="OM33" s="3"/>
      <c r="ON33" s="3"/>
      <c r="OO33" s="3"/>
      <c r="OP33" s="3"/>
      <c r="OQ33" s="3"/>
      <c r="OR33" s="3"/>
      <c r="OS33" s="3"/>
      <c r="OT33" s="3"/>
      <c r="OU33" s="3"/>
      <c r="OV33" s="3"/>
      <c r="OW33" s="3"/>
      <c r="OX33" s="3"/>
      <c r="OY33" s="3"/>
      <c r="OZ33" s="3"/>
      <c r="PA33" s="3"/>
      <c r="PB33" s="3"/>
      <c r="PC33" s="3"/>
      <c r="PD33" s="3"/>
      <c r="PE33" s="3"/>
      <c r="PF33" s="3"/>
    </row>
    <row r="34" spans="1:422" s="96" customFormat="1" ht="48">
      <c r="A34" s="97" t="s">
        <v>126</v>
      </c>
      <c r="B34" s="89" t="s">
        <v>35</v>
      </c>
      <c r="C34" s="98">
        <f>F34+H34+J34</f>
        <v>6439.3</v>
      </c>
      <c r="D34" s="98">
        <f>G34+I34+K34</f>
        <v>6439.3</v>
      </c>
      <c r="E34" s="99">
        <f>D34/C34*100</f>
        <v>100</v>
      </c>
      <c r="F34" s="100">
        <v>0</v>
      </c>
      <c r="G34" s="100">
        <v>0</v>
      </c>
      <c r="H34" s="129">
        <v>6289.1</v>
      </c>
      <c r="I34" s="129">
        <v>6289.1</v>
      </c>
      <c r="J34" s="129">
        <v>150.19999999999999</v>
      </c>
      <c r="K34" s="129">
        <v>150.19999999999999</v>
      </c>
      <c r="L34" s="100">
        <v>0</v>
      </c>
      <c r="M34" s="100">
        <v>0</v>
      </c>
      <c r="N34" s="100">
        <v>0</v>
      </c>
      <c r="O34" s="100">
        <v>0</v>
      </c>
      <c r="P34" s="129">
        <f>I34+K34</f>
        <v>6439.3</v>
      </c>
      <c r="Q34" s="129"/>
      <c r="R34" s="129"/>
      <c r="S34" s="130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  <c r="IW34" s="3"/>
      <c r="IX34" s="3"/>
      <c r="IY34" s="3"/>
      <c r="IZ34" s="3"/>
      <c r="JA34" s="3"/>
      <c r="JB34" s="3"/>
      <c r="JC34" s="3"/>
      <c r="JD34" s="3"/>
      <c r="JE34" s="3"/>
      <c r="JF34" s="3"/>
      <c r="JG34" s="3"/>
      <c r="JH34" s="3"/>
      <c r="JI34" s="3"/>
      <c r="JJ34" s="3"/>
      <c r="JK34" s="3"/>
      <c r="JL34" s="3"/>
      <c r="JM34" s="3"/>
      <c r="JN34" s="3"/>
      <c r="JO34" s="3"/>
      <c r="JP34" s="3"/>
      <c r="JQ34" s="3"/>
      <c r="JR34" s="3"/>
      <c r="JS34" s="3"/>
      <c r="JT34" s="3"/>
      <c r="JU34" s="3"/>
      <c r="JV34" s="3"/>
      <c r="JW34" s="3"/>
      <c r="JX34" s="3"/>
      <c r="JY34" s="3"/>
      <c r="JZ34" s="3"/>
      <c r="KA34" s="3"/>
      <c r="KB34" s="3"/>
      <c r="KC34" s="3"/>
      <c r="KD34" s="3"/>
      <c r="KE34" s="3"/>
      <c r="KF34" s="3"/>
      <c r="KG34" s="3"/>
      <c r="KH34" s="3"/>
      <c r="KI34" s="3"/>
      <c r="KJ34" s="3"/>
      <c r="KK34" s="3"/>
      <c r="KL34" s="3"/>
      <c r="KM34" s="3"/>
      <c r="KN34" s="3"/>
      <c r="KO34" s="3"/>
      <c r="KP34" s="3"/>
      <c r="KQ34" s="3"/>
      <c r="KR34" s="3"/>
      <c r="KS34" s="3"/>
      <c r="KT34" s="3"/>
      <c r="KU34" s="3"/>
      <c r="KV34" s="3"/>
      <c r="KW34" s="3"/>
      <c r="KX34" s="3"/>
      <c r="KY34" s="3"/>
      <c r="KZ34" s="3"/>
      <c r="LA34" s="3"/>
      <c r="LB34" s="3"/>
      <c r="LC34" s="3"/>
      <c r="LD34" s="3"/>
      <c r="LE34" s="3"/>
      <c r="LF34" s="3"/>
      <c r="LG34" s="3"/>
      <c r="LH34" s="3"/>
      <c r="LI34" s="3"/>
      <c r="LJ34" s="3"/>
      <c r="LK34" s="3"/>
      <c r="LL34" s="3"/>
      <c r="LM34" s="3"/>
      <c r="LN34" s="3"/>
      <c r="LO34" s="3"/>
      <c r="LP34" s="3"/>
      <c r="LQ34" s="3"/>
      <c r="LR34" s="3"/>
      <c r="LS34" s="3"/>
      <c r="LT34" s="3"/>
      <c r="LU34" s="3"/>
      <c r="LV34" s="3"/>
      <c r="LW34" s="3"/>
      <c r="LX34" s="3"/>
      <c r="LY34" s="3"/>
      <c r="LZ34" s="3"/>
      <c r="MA34" s="3"/>
      <c r="MB34" s="3"/>
      <c r="MC34" s="3"/>
      <c r="MD34" s="3"/>
      <c r="ME34" s="3"/>
      <c r="MF34" s="3"/>
      <c r="MG34" s="3"/>
      <c r="MH34" s="3"/>
      <c r="MI34" s="3"/>
      <c r="MJ34" s="3"/>
      <c r="MK34" s="3"/>
      <c r="ML34" s="3"/>
      <c r="MM34" s="3"/>
      <c r="MN34" s="3"/>
      <c r="MO34" s="3"/>
      <c r="MP34" s="3"/>
      <c r="MQ34" s="3"/>
      <c r="MR34" s="3"/>
      <c r="MS34" s="3"/>
      <c r="MT34" s="3"/>
      <c r="MU34" s="3"/>
      <c r="MV34" s="3"/>
      <c r="MW34" s="3"/>
      <c r="MX34" s="3"/>
      <c r="MY34" s="3"/>
      <c r="MZ34" s="3"/>
      <c r="NA34" s="3"/>
      <c r="NB34" s="3"/>
      <c r="NC34" s="3"/>
      <c r="ND34" s="3"/>
      <c r="NE34" s="3"/>
      <c r="NF34" s="3"/>
      <c r="NG34" s="3"/>
      <c r="NH34" s="3"/>
      <c r="NI34" s="3"/>
      <c r="NJ34" s="3"/>
      <c r="NK34" s="3"/>
      <c r="NL34" s="3"/>
      <c r="NM34" s="3"/>
      <c r="NN34" s="3"/>
      <c r="NO34" s="3"/>
      <c r="NP34" s="3"/>
      <c r="NQ34" s="3"/>
      <c r="NR34" s="3"/>
      <c r="NS34" s="3"/>
      <c r="NT34" s="3"/>
      <c r="NU34" s="3"/>
      <c r="NV34" s="3"/>
      <c r="NW34" s="3"/>
      <c r="NX34" s="3"/>
      <c r="NY34" s="3"/>
      <c r="NZ34" s="3"/>
      <c r="OA34" s="3"/>
      <c r="OB34" s="3"/>
      <c r="OC34" s="3"/>
      <c r="OD34" s="3"/>
      <c r="OE34" s="3"/>
      <c r="OF34" s="3"/>
      <c r="OG34" s="3"/>
      <c r="OH34" s="3"/>
      <c r="OI34" s="3"/>
      <c r="OJ34" s="3"/>
      <c r="OK34" s="3"/>
      <c r="OL34" s="3"/>
      <c r="OM34" s="3"/>
      <c r="ON34" s="3"/>
      <c r="OO34" s="3"/>
      <c r="OP34" s="3"/>
      <c r="OQ34" s="3"/>
      <c r="OR34" s="3"/>
      <c r="OS34" s="3"/>
      <c r="OT34" s="3"/>
      <c r="OU34" s="3"/>
      <c r="OV34" s="3"/>
      <c r="OW34" s="3"/>
      <c r="OX34" s="3"/>
      <c r="OY34" s="3"/>
      <c r="OZ34" s="3"/>
      <c r="PA34" s="3"/>
      <c r="PB34" s="3"/>
      <c r="PC34" s="3"/>
      <c r="PD34" s="3"/>
      <c r="PE34" s="3"/>
      <c r="PF34" s="3"/>
    </row>
    <row r="35" spans="1:422" s="96" customFormat="1" ht="48">
      <c r="A35" s="101" t="s">
        <v>42</v>
      </c>
      <c r="B35" s="89" t="s">
        <v>35</v>
      </c>
      <c r="C35" s="98">
        <f t="shared" ref="C35:D40" si="13">F35+H35+J35</f>
        <v>1230</v>
      </c>
      <c r="D35" s="98">
        <f t="shared" si="13"/>
        <v>1230</v>
      </c>
      <c r="E35" s="99">
        <f t="shared" ref="E35:E36" si="14">D35/C35*100</f>
        <v>100</v>
      </c>
      <c r="F35" s="100">
        <v>0</v>
      </c>
      <c r="G35" s="100">
        <v>0</v>
      </c>
      <c r="H35" s="100">
        <v>1130</v>
      </c>
      <c r="I35" s="100">
        <v>1130</v>
      </c>
      <c r="J35" s="100">
        <v>100</v>
      </c>
      <c r="K35" s="100">
        <v>100</v>
      </c>
      <c r="L35" s="100">
        <v>0</v>
      </c>
      <c r="M35" s="100">
        <v>0</v>
      </c>
      <c r="N35" s="100">
        <v>0</v>
      </c>
      <c r="O35" s="100">
        <v>0</v>
      </c>
      <c r="P35" s="129">
        <f t="shared" ref="P35:P38" si="15">I35+K35</f>
        <v>1230</v>
      </c>
      <c r="Q35" s="89"/>
      <c r="R35" s="89"/>
      <c r="S35" s="9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  <c r="IW35" s="3"/>
      <c r="IX35" s="3"/>
      <c r="IY35" s="3"/>
      <c r="IZ35" s="3"/>
      <c r="JA35" s="3"/>
      <c r="JB35" s="3"/>
      <c r="JC35" s="3"/>
      <c r="JD35" s="3"/>
      <c r="JE35" s="3"/>
      <c r="JF35" s="3"/>
      <c r="JG35" s="3"/>
      <c r="JH35" s="3"/>
      <c r="JI35" s="3"/>
      <c r="JJ35" s="3"/>
      <c r="JK35" s="3"/>
      <c r="JL35" s="3"/>
      <c r="JM35" s="3"/>
      <c r="JN35" s="3"/>
      <c r="JO35" s="3"/>
      <c r="JP35" s="3"/>
      <c r="JQ35" s="3"/>
      <c r="JR35" s="3"/>
      <c r="JS35" s="3"/>
      <c r="JT35" s="3"/>
      <c r="JU35" s="3"/>
      <c r="JV35" s="3"/>
      <c r="JW35" s="3"/>
      <c r="JX35" s="3"/>
      <c r="JY35" s="3"/>
      <c r="JZ35" s="3"/>
      <c r="KA35" s="3"/>
      <c r="KB35" s="3"/>
      <c r="KC35" s="3"/>
      <c r="KD35" s="3"/>
      <c r="KE35" s="3"/>
      <c r="KF35" s="3"/>
      <c r="KG35" s="3"/>
      <c r="KH35" s="3"/>
      <c r="KI35" s="3"/>
      <c r="KJ35" s="3"/>
      <c r="KK35" s="3"/>
      <c r="KL35" s="3"/>
      <c r="KM35" s="3"/>
      <c r="KN35" s="3"/>
      <c r="KO35" s="3"/>
      <c r="KP35" s="3"/>
      <c r="KQ35" s="3"/>
      <c r="KR35" s="3"/>
      <c r="KS35" s="3"/>
      <c r="KT35" s="3"/>
      <c r="KU35" s="3"/>
      <c r="KV35" s="3"/>
      <c r="KW35" s="3"/>
      <c r="KX35" s="3"/>
      <c r="KY35" s="3"/>
      <c r="KZ35" s="3"/>
      <c r="LA35" s="3"/>
      <c r="LB35" s="3"/>
      <c r="LC35" s="3"/>
      <c r="LD35" s="3"/>
      <c r="LE35" s="3"/>
      <c r="LF35" s="3"/>
      <c r="LG35" s="3"/>
      <c r="LH35" s="3"/>
      <c r="LI35" s="3"/>
      <c r="LJ35" s="3"/>
      <c r="LK35" s="3"/>
      <c r="LL35" s="3"/>
      <c r="LM35" s="3"/>
      <c r="LN35" s="3"/>
      <c r="LO35" s="3"/>
      <c r="LP35" s="3"/>
      <c r="LQ35" s="3"/>
      <c r="LR35" s="3"/>
      <c r="LS35" s="3"/>
      <c r="LT35" s="3"/>
      <c r="LU35" s="3"/>
      <c r="LV35" s="3"/>
      <c r="LW35" s="3"/>
      <c r="LX35" s="3"/>
      <c r="LY35" s="3"/>
      <c r="LZ35" s="3"/>
      <c r="MA35" s="3"/>
      <c r="MB35" s="3"/>
      <c r="MC35" s="3"/>
      <c r="MD35" s="3"/>
      <c r="ME35" s="3"/>
      <c r="MF35" s="3"/>
      <c r="MG35" s="3"/>
      <c r="MH35" s="3"/>
      <c r="MI35" s="3"/>
      <c r="MJ35" s="3"/>
      <c r="MK35" s="3"/>
      <c r="ML35" s="3"/>
      <c r="MM35" s="3"/>
      <c r="MN35" s="3"/>
      <c r="MO35" s="3"/>
      <c r="MP35" s="3"/>
      <c r="MQ35" s="3"/>
      <c r="MR35" s="3"/>
      <c r="MS35" s="3"/>
      <c r="MT35" s="3"/>
      <c r="MU35" s="3"/>
      <c r="MV35" s="3"/>
      <c r="MW35" s="3"/>
      <c r="MX35" s="3"/>
      <c r="MY35" s="3"/>
      <c r="MZ35" s="3"/>
      <c r="NA35" s="3"/>
      <c r="NB35" s="3"/>
      <c r="NC35" s="3"/>
      <c r="ND35" s="3"/>
      <c r="NE35" s="3"/>
      <c r="NF35" s="3"/>
      <c r="NG35" s="3"/>
      <c r="NH35" s="3"/>
      <c r="NI35" s="3"/>
      <c r="NJ35" s="3"/>
      <c r="NK35" s="3"/>
      <c r="NL35" s="3"/>
      <c r="NM35" s="3"/>
      <c r="NN35" s="3"/>
      <c r="NO35" s="3"/>
      <c r="NP35" s="3"/>
      <c r="NQ35" s="3"/>
      <c r="NR35" s="3"/>
      <c r="NS35" s="3"/>
      <c r="NT35" s="3"/>
      <c r="NU35" s="3"/>
      <c r="NV35" s="3"/>
      <c r="NW35" s="3"/>
      <c r="NX35" s="3"/>
      <c r="NY35" s="3"/>
      <c r="NZ35" s="3"/>
      <c r="OA35" s="3"/>
      <c r="OB35" s="3"/>
      <c r="OC35" s="3"/>
      <c r="OD35" s="3"/>
      <c r="OE35" s="3"/>
      <c r="OF35" s="3"/>
      <c r="OG35" s="3"/>
      <c r="OH35" s="3"/>
      <c r="OI35" s="3"/>
      <c r="OJ35" s="3"/>
      <c r="OK35" s="3"/>
      <c r="OL35" s="3"/>
      <c r="OM35" s="3"/>
      <c r="ON35" s="3"/>
      <c r="OO35" s="3"/>
      <c r="OP35" s="3"/>
      <c r="OQ35" s="3"/>
      <c r="OR35" s="3"/>
      <c r="OS35" s="3"/>
      <c r="OT35" s="3"/>
      <c r="OU35" s="3"/>
      <c r="OV35" s="3"/>
      <c r="OW35" s="3"/>
      <c r="OX35" s="3"/>
      <c r="OY35" s="3"/>
      <c r="OZ35" s="3"/>
      <c r="PA35" s="3"/>
      <c r="PB35" s="3"/>
      <c r="PC35" s="3"/>
      <c r="PD35" s="3"/>
      <c r="PE35" s="3"/>
      <c r="PF35" s="3"/>
    </row>
    <row r="36" spans="1:422" s="96" customFormat="1" ht="48">
      <c r="A36" s="101" t="s">
        <v>43</v>
      </c>
      <c r="B36" s="89" t="s">
        <v>35</v>
      </c>
      <c r="C36" s="98">
        <f t="shared" si="13"/>
        <v>100</v>
      </c>
      <c r="D36" s="98">
        <f t="shared" si="13"/>
        <v>99.9</v>
      </c>
      <c r="E36" s="99">
        <f t="shared" si="14"/>
        <v>99.9</v>
      </c>
      <c r="F36" s="100">
        <v>0</v>
      </c>
      <c r="G36" s="100">
        <v>0</v>
      </c>
      <c r="H36" s="100">
        <v>0</v>
      </c>
      <c r="I36" s="100">
        <v>0</v>
      </c>
      <c r="J36" s="100">
        <v>100</v>
      </c>
      <c r="K36" s="100">
        <v>99.9</v>
      </c>
      <c r="L36" s="100">
        <v>0</v>
      </c>
      <c r="M36" s="100">
        <v>0</v>
      </c>
      <c r="N36" s="100">
        <v>0</v>
      </c>
      <c r="O36" s="100">
        <v>0</v>
      </c>
      <c r="P36" s="129">
        <f t="shared" si="15"/>
        <v>99.9</v>
      </c>
      <c r="Q36" s="89"/>
      <c r="R36" s="89"/>
      <c r="S36" s="9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  <c r="IW36" s="3"/>
      <c r="IX36" s="3"/>
      <c r="IY36" s="3"/>
      <c r="IZ36" s="3"/>
      <c r="JA36" s="3"/>
      <c r="JB36" s="3"/>
      <c r="JC36" s="3"/>
      <c r="JD36" s="3"/>
      <c r="JE36" s="3"/>
      <c r="JF36" s="3"/>
      <c r="JG36" s="3"/>
      <c r="JH36" s="3"/>
      <c r="JI36" s="3"/>
      <c r="JJ36" s="3"/>
      <c r="JK36" s="3"/>
      <c r="JL36" s="3"/>
      <c r="JM36" s="3"/>
      <c r="JN36" s="3"/>
      <c r="JO36" s="3"/>
      <c r="JP36" s="3"/>
      <c r="JQ36" s="3"/>
      <c r="JR36" s="3"/>
      <c r="JS36" s="3"/>
      <c r="JT36" s="3"/>
      <c r="JU36" s="3"/>
      <c r="JV36" s="3"/>
      <c r="JW36" s="3"/>
      <c r="JX36" s="3"/>
      <c r="JY36" s="3"/>
      <c r="JZ36" s="3"/>
      <c r="KA36" s="3"/>
      <c r="KB36" s="3"/>
      <c r="KC36" s="3"/>
      <c r="KD36" s="3"/>
      <c r="KE36" s="3"/>
      <c r="KF36" s="3"/>
      <c r="KG36" s="3"/>
      <c r="KH36" s="3"/>
      <c r="KI36" s="3"/>
      <c r="KJ36" s="3"/>
      <c r="KK36" s="3"/>
      <c r="KL36" s="3"/>
      <c r="KM36" s="3"/>
      <c r="KN36" s="3"/>
      <c r="KO36" s="3"/>
      <c r="KP36" s="3"/>
      <c r="KQ36" s="3"/>
      <c r="KR36" s="3"/>
      <c r="KS36" s="3"/>
      <c r="KT36" s="3"/>
      <c r="KU36" s="3"/>
      <c r="KV36" s="3"/>
      <c r="KW36" s="3"/>
      <c r="KX36" s="3"/>
      <c r="KY36" s="3"/>
      <c r="KZ36" s="3"/>
      <c r="LA36" s="3"/>
      <c r="LB36" s="3"/>
      <c r="LC36" s="3"/>
      <c r="LD36" s="3"/>
      <c r="LE36" s="3"/>
      <c r="LF36" s="3"/>
      <c r="LG36" s="3"/>
      <c r="LH36" s="3"/>
      <c r="LI36" s="3"/>
      <c r="LJ36" s="3"/>
      <c r="LK36" s="3"/>
      <c r="LL36" s="3"/>
      <c r="LM36" s="3"/>
      <c r="LN36" s="3"/>
      <c r="LO36" s="3"/>
      <c r="LP36" s="3"/>
      <c r="LQ36" s="3"/>
      <c r="LR36" s="3"/>
      <c r="LS36" s="3"/>
      <c r="LT36" s="3"/>
      <c r="LU36" s="3"/>
      <c r="LV36" s="3"/>
      <c r="LW36" s="3"/>
      <c r="LX36" s="3"/>
      <c r="LY36" s="3"/>
      <c r="LZ36" s="3"/>
      <c r="MA36" s="3"/>
      <c r="MB36" s="3"/>
      <c r="MC36" s="3"/>
      <c r="MD36" s="3"/>
      <c r="ME36" s="3"/>
      <c r="MF36" s="3"/>
      <c r="MG36" s="3"/>
      <c r="MH36" s="3"/>
      <c r="MI36" s="3"/>
      <c r="MJ36" s="3"/>
      <c r="MK36" s="3"/>
      <c r="ML36" s="3"/>
      <c r="MM36" s="3"/>
      <c r="MN36" s="3"/>
      <c r="MO36" s="3"/>
      <c r="MP36" s="3"/>
      <c r="MQ36" s="3"/>
      <c r="MR36" s="3"/>
      <c r="MS36" s="3"/>
      <c r="MT36" s="3"/>
      <c r="MU36" s="3"/>
      <c r="MV36" s="3"/>
      <c r="MW36" s="3"/>
      <c r="MX36" s="3"/>
      <c r="MY36" s="3"/>
      <c r="MZ36" s="3"/>
      <c r="NA36" s="3"/>
      <c r="NB36" s="3"/>
      <c r="NC36" s="3"/>
      <c r="ND36" s="3"/>
      <c r="NE36" s="3"/>
      <c r="NF36" s="3"/>
      <c r="NG36" s="3"/>
      <c r="NH36" s="3"/>
      <c r="NI36" s="3"/>
      <c r="NJ36" s="3"/>
      <c r="NK36" s="3"/>
      <c r="NL36" s="3"/>
      <c r="NM36" s="3"/>
      <c r="NN36" s="3"/>
      <c r="NO36" s="3"/>
      <c r="NP36" s="3"/>
      <c r="NQ36" s="3"/>
      <c r="NR36" s="3"/>
      <c r="NS36" s="3"/>
      <c r="NT36" s="3"/>
      <c r="NU36" s="3"/>
      <c r="NV36" s="3"/>
      <c r="NW36" s="3"/>
      <c r="NX36" s="3"/>
      <c r="NY36" s="3"/>
      <c r="NZ36" s="3"/>
      <c r="OA36" s="3"/>
      <c r="OB36" s="3"/>
      <c r="OC36" s="3"/>
      <c r="OD36" s="3"/>
      <c r="OE36" s="3"/>
      <c r="OF36" s="3"/>
      <c r="OG36" s="3"/>
      <c r="OH36" s="3"/>
      <c r="OI36" s="3"/>
      <c r="OJ36" s="3"/>
      <c r="OK36" s="3"/>
      <c r="OL36" s="3"/>
      <c r="OM36" s="3"/>
      <c r="ON36" s="3"/>
      <c r="OO36" s="3"/>
      <c r="OP36" s="3"/>
      <c r="OQ36" s="3"/>
      <c r="OR36" s="3"/>
      <c r="OS36" s="3"/>
      <c r="OT36" s="3"/>
      <c r="OU36" s="3"/>
      <c r="OV36" s="3"/>
      <c r="OW36" s="3"/>
      <c r="OX36" s="3"/>
      <c r="OY36" s="3"/>
      <c r="OZ36" s="3"/>
      <c r="PA36" s="3"/>
      <c r="PB36" s="3"/>
      <c r="PC36" s="3"/>
      <c r="PD36" s="3"/>
      <c r="PE36" s="3"/>
      <c r="PF36" s="3"/>
    </row>
    <row r="37" spans="1:422" s="96" customFormat="1" ht="48">
      <c r="A37" s="101" t="s">
        <v>44</v>
      </c>
      <c r="B37" s="89" t="s">
        <v>35</v>
      </c>
      <c r="C37" s="98">
        <f t="shared" si="13"/>
        <v>1018.5</v>
      </c>
      <c r="D37" s="98">
        <f t="shared" si="13"/>
        <v>1018.5</v>
      </c>
      <c r="E37" s="102">
        <f>D37/C37*100</f>
        <v>100</v>
      </c>
      <c r="F37" s="100">
        <v>0</v>
      </c>
      <c r="G37" s="100">
        <v>0</v>
      </c>
      <c r="H37" s="100">
        <v>0</v>
      </c>
      <c r="I37" s="100">
        <v>0</v>
      </c>
      <c r="J37" s="100">
        <v>1018.5</v>
      </c>
      <c r="K37" s="100">
        <v>1018.5</v>
      </c>
      <c r="L37" s="100">
        <v>0</v>
      </c>
      <c r="M37" s="100">
        <v>0</v>
      </c>
      <c r="N37" s="100">
        <v>0</v>
      </c>
      <c r="O37" s="100">
        <v>0</v>
      </c>
      <c r="P37" s="129">
        <f t="shared" si="15"/>
        <v>1018.5</v>
      </c>
      <c r="Q37" s="103"/>
      <c r="R37" s="103"/>
      <c r="S37" s="104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  <c r="IW37" s="3"/>
      <c r="IX37" s="3"/>
      <c r="IY37" s="3"/>
      <c r="IZ37" s="3"/>
      <c r="JA37" s="3"/>
      <c r="JB37" s="3"/>
      <c r="JC37" s="3"/>
      <c r="JD37" s="3"/>
      <c r="JE37" s="3"/>
      <c r="JF37" s="3"/>
      <c r="JG37" s="3"/>
      <c r="JH37" s="3"/>
      <c r="JI37" s="3"/>
      <c r="JJ37" s="3"/>
      <c r="JK37" s="3"/>
      <c r="JL37" s="3"/>
      <c r="JM37" s="3"/>
      <c r="JN37" s="3"/>
      <c r="JO37" s="3"/>
      <c r="JP37" s="3"/>
      <c r="JQ37" s="3"/>
      <c r="JR37" s="3"/>
      <c r="JS37" s="3"/>
      <c r="JT37" s="3"/>
      <c r="JU37" s="3"/>
      <c r="JV37" s="3"/>
      <c r="JW37" s="3"/>
      <c r="JX37" s="3"/>
      <c r="JY37" s="3"/>
      <c r="JZ37" s="3"/>
      <c r="KA37" s="3"/>
      <c r="KB37" s="3"/>
      <c r="KC37" s="3"/>
      <c r="KD37" s="3"/>
      <c r="KE37" s="3"/>
      <c r="KF37" s="3"/>
      <c r="KG37" s="3"/>
      <c r="KH37" s="3"/>
      <c r="KI37" s="3"/>
      <c r="KJ37" s="3"/>
      <c r="KK37" s="3"/>
      <c r="KL37" s="3"/>
      <c r="KM37" s="3"/>
      <c r="KN37" s="3"/>
      <c r="KO37" s="3"/>
      <c r="KP37" s="3"/>
      <c r="KQ37" s="3"/>
      <c r="KR37" s="3"/>
      <c r="KS37" s="3"/>
      <c r="KT37" s="3"/>
      <c r="KU37" s="3"/>
      <c r="KV37" s="3"/>
      <c r="KW37" s="3"/>
      <c r="KX37" s="3"/>
      <c r="KY37" s="3"/>
      <c r="KZ37" s="3"/>
      <c r="LA37" s="3"/>
      <c r="LB37" s="3"/>
      <c r="LC37" s="3"/>
      <c r="LD37" s="3"/>
      <c r="LE37" s="3"/>
      <c r="LF37" s="3"/>
      <c r="LG37" s="3"/>
      <c r="LH37" s="3"/>
      <c r="LI37" s="3"/>
      <c r="LJ37" s="3"/>
      <c r="LK37" s="3"/>
      <c r="LL37" s="3"/>
      <c r="LM37" s="3"/>
      <c r="LN37" s="3"/>
      <c r="LO37" s="3"/>
      <c r="LP37" s="3"/>
      <c r="LQ37" s="3"/>
      <c r="LR37" s="3"/>
      <c r="LS37" s="3"/>
      <c r="LT37" s="3"/>
      <c r="LU37" s="3"/>
      <c r="LV37" s="3"/>
      <c r="LW37" s="3"/>
      <c r="LX37" s="3"/>
      <c r="LY37" s="3"/>
      <c r="LZ37" s="3"/>
      <c r="MA37" s="3"/>
      <c r="MB37" s="3"/>
      <c r="MC37" s="3"/>
      <c r="MD37" s="3"/>
      <c r="ME37" s="3"/>
      <c r="MF37" s="3"/>
      <c r="MG37" s="3"/>
      <c r="MH37" s="3"/>
      <c r="MI37" s="3"/>
      <c r="MJ37" s="3"/>
      <c r="MK37" s="3"/>
      <c r="ML37" s="3"/>
      <c r="MM37" s="3"/>
      <c r="MN37" s="3"/>
      <c r="MO37" s="3"/>
      <c r="MP37" s="3"/>
      <c r="MQ37" s="3"/>
      <c r="MR37" s="3"/>
      <c r="MS37" s="3"/>
      <c r="MT37" s="3"/>
      <c r="MU37" s="3"/>
      <c r="MV37" s="3"/>
      <c r="MW37" s="3"/>
      <c r="MX37" s="3"/>
      <c r="MY37" s="3"/>
      <c r="MZ37" s="3"/>
      <c r="NA37" s="3"/>
      <c r="NB37" s="3"/>
      <c r="NC37" s="3"/>
      <c r="ND37" s="3"/>
      <c r="NE37" s="3"/>
      <c r="NF37" s="3"/>
      <c r="NG37" s="3"/>
      <c r="NH37" s="3"/>
      <c r="NI37" s="3"/>
      <c r="NJ37" s="3"/>
      <c r="NK37" s="3"/>
      <c r="NL37" s="3"/>
      <c r="NM37" s="3"/>
      <c r="NN37" s="3"/>
      <c r="NO37" s="3"/>
      <c r="NP37" s="3"/>
      <c r="NQ37" s="3"/>
      <c r="NR37" s="3"/>
      <c r="NS37" s="3"/>
      <c r="NT37" s="3"/>
      <c r="NU37" s="3"/>
      <c r="NV37" s="3"/>
      <c r="NW37" s="3"/>
      <c r="NX37" s="3"/>
      <c r="NY37" s="3"/>
      <c r="NZ37" s="3"/>
      <c r="OA37" s="3"/>
      <c r="OB37" s="3"/>
      <c r="OC37" s="3"/>
      <c r="OD37" s="3"/>
      <c r="OE37" s="3"/>
      <c r="OF37" s="3"/>
      <c r="OG37" s="3"/>
      <c r="OH37" s="3"/>
      <c r="OI37" s="3"/>
      <c r="OJ37" s="3"/>
      <c r="OK37" s="3"/>
      <c r="OL37" s="3"/>
      <c r="OM37" s="3"/>
      <c r="ON37" s="3"/>
      <c r="OO37" s="3"/>
      <c r="OP37" s="3"/>
      <c r="OQ37" s="3"/>
      <c r="OR37" s="3"/>
      <c r="OS37" s="3"/>
      <c r="OT37" s="3"/>
      <c r="OU37" s="3"/>
      <c r="OV37" s="3"/>
      <c r="OW37" s="3"/>
      <c r="OX37" s="3"/>
      <c r="OY37" s="3"/>
      <c r="OZ37" s="3"/>
      <c r="PA37" s="3"/>
      <c r="PB37" s="3"/>
      <c r="PC37" s="3"/>
      <c r="PD37" s="3"/>
      <c r="PE37" s="3"/>
      <c r="PF37" s="3"/>
    </row>
    <row r="38" spans="1:422" s="96" customFormat="1" ht="48">
      <c r="A38" s="101" t="s">
        <v>45</v>
      </c>
      <c r="B38" s="89" t="s">
        <v>35</v>
      </c>
      <c r="C38" s="98">
        <f t="shared" si="13"/>
        <v>42</v>
      </c>
      <c r="D38" s="98">
        <f t="shared" si="13"/>
        <v>42</v>
      </c>
      <c r="E38" s="102">
        <f>D38/C38*100</f>
        <v>100</v>
      </c>
      <c r="F38" s="100">
        <v>0</v>
      </c>
      <c r="G38" s="100">
        <v>0</v>
      </c>
      <c r="H38" s="100">
        <v>0</v>
      </c>
      <c r="I38" s="100">
        <v>0</v>
      </c>
      <c r="J38" s="100">
        <v>42</v>
      </c>
      <c r="K38" s="100">
        <v>42</v>
      </c>
      <c r="L38" s="100">
        <v>0</v>
      </c>
      <c r="M38" s="100">
        <v>0</v>
      </c>
      <c r="N38" s="100">
        <v>0</v>
      </c>
      <c r="O38" s="100">
        <v>0</v>
      </c>
      <c r="P38" s="100">
        <f t="shared" si="15"/>
        <v>42</v>
      </c>
      <c r="Q38" s="103"/>
      <c r="R38" s="103"/>
      <c r="S38" s="104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  <c r="IW38" s="3"/>
      <c r="IX38" s="3"/>
      <c r="IY38" s="3"/>
      <c r="IZ38" s="3"/>
      <c r="JA38" s="3"/>
      <c r="JB38" s="3"/>
      <c r="JC38" s="3"/>
      <c r="JD38" s="3"/>
      <c r="JE38" s="3"/>
      <c r="JF38" s="3"/>
      <c r="JG38" s="3"/>
      <c r="JH38" s="3"/>
      <c r="JI38" s="3"/>
      <c r="JJ38" s="3"/>
      <c r="JK38" s="3"/>
      <c r="JL38" s="3"/>
      <c r="JM38" s="3"/>
      <c r="JN38" s="3"/>
      <c r="JO38" s="3"/>
      <c r="JP38" s="3"/>
      <c r="JQ38" s="3"/>
      <c r="JR38" s="3"/>
      <c r="JS38" s="3"/>
      <c r="JT38" s="3"/>
      <c r="JU38" s="3"/>
      <c r="JV38" s="3"/>
      <c r="JW38" s="3"/>
      <c r="JX38" s="3"/>
      <c r="JY38" s="3"/>
      <c r="JZ38" s="3"/>
      <c r="KA38" s="3"/>
      <c r="KB38" s="3"/>
      <c r="KC38" s="3"/>
      <c r="KD38" s="3"/>
      <c r="KE38" s="3"/>
      <c r="KF38" s="3"/>
      <c r="KG38" s="3"/>
      <c r="KH38" s="3"/>
      <c r="KI38" s="3"/>
      <c r="KJ38" s="3"/>
      <c r="KK38" s="3"/>
      <c r="KL38" s="3"/>
      <c r="KM38" s="3"/>
      <c r="KN38" s="3"/>
      <c r="KO38" s="3"/>
      <c r="KP38" s="3"/>
      <c r="KQ38" s="3"/>
      <c r="KR38" s="3"/>
      <c r="KS38" s="3"/>
      <c r="KT38" s="3"/>
      <c r="KU38" s="3"/>
      <c r="KV38" s="3"/>
      <c r="KW38" s="3"/>
      <c r="KX38" s="3"/>
      <c r="KY38" s="3"/>
      <c r="KZ38" s="3"/>
      <c r="LA38" s="3"/>
      <c r="LB38" s="3"/>
      <c r="LC38" s="3"/>
      <c r="LD38" s="3"/>
      <c r="LE38" s="3"/>
      <c r="LF38" s="3"/>
      <c r="LG38" s="3"/>
      <c r="LH38" s="3"/>
      <c r="LI38" s="3"/>
      <c r="LJ38" s="3"/>
      <c r="LK38" s="3"/>
      <c r="LL38" s="3"/>
      <c r="LM38" s="3"/>
      <c r="LN38" s="3"/>
      <c r="LO38" s="3"/>
      <c r="LP38" s="3"/>
      <c r="LQ38" s="3"/>
      <c r="LR38" s="3"/>
      <c r="LS38" s="3"/>
      <c r="LT38" s="3"/>
      <c r="LU38" s="3"/>
      <c r="LV38" s="3"/>
      <c r="LW38" s="3"/>
      <c r="LX38" s="3"/>
      <c r="LY38" s="3"/>
      <c r="LZ38" s="3"/>
      <c r="MA38" s="3"/>
      <c r="MB38" s="3"/>
      <c r="MC38" s="3"/>
      <c r="MD38" s="3"/>
      <c r="ME38" s="3"/>
      <c r="MF38" s="3"/>
      <c r="MG38" s="3"/>
      <c r="MH38" s="3"/>
      <c r="MI38" s="3"/>
      <c r="MJ38" s="3"/>
      <c r="MK38" s="3"/>
      <c r="ML38" s="3"/>
      <c r="MM38" s="3"/>
      <c r="MN38" s="3"/>
      <c r="MO38" s="3"/>
      <c r="MP38" s="3"/>
      <c r="MQ38" s="3"/>
      <c r="MR38" s="3"/>
      <c r="MS38" s="3"/>
      <c r="MT38" s="3"/>
      <c r="MU38" s="3"/>
      <c r="MV38" s="3"/>
      <c r="MW38" s="3"/>
      <c r="MX38" s="3"/>
      <c r="MY38" s="3"/>
      <c r="MZ38" s="3"/>
      <c r="NA38" s="3"/>
      <c r="NB38" s="3"/>
      <c r="NC38" s="3"/>
      <c r="ND38" s="3"/>
      <c r="NE38" s="3"/>
      <c r="NF38" s="3"/>
      <c r="NG38" s="3"/>
      <c r="NH38" s="3"/>
      <c r="NI38" s="3"/>
      <c r="NJ38" s="3"/>
      <c r="NK38" s="3"/>
      <c r="NL38" s="3"/>
      <c r="NM38" s="3"/>
      <c r="NN38" s="3"/>
      <c r="NO38" s="3"/>
      <c r="NP38" s="3"/>
      <c r="NQ38" s="3"/>
      <c r="NR38" s="3"/>
      <c r="NS38" s="3"/>
      <c r="NT38" s="3"/>
      <c r="NU38" s="3"/>
      <c r="NV38" s="3"/>
      <c r="NW38" s="3"/>
      <c r="NX38" s="3"/>
      <c r="NY38" s="3"/>
      <c r="NZ38" s="3"/>
      <c r="OA38" s="3"/>
      <c r="OB38" s="3"/>
      <c r="OC38" s="3"/>
      <c r="OD38" s="3"/>
      <c r="OE38" s="3"/>
      <c r="OF38" s="3"/>
      <c r="OG38" s="3"/>
      <c r="OH38" s="3"/>
      <c r="OI38" s="3"/>
      <c r="OJ38" s="3"/>
      <c r="OK38" s="3"/>
      <c r="OL38" s="3"/>
      <c r="OM38" s="3"/>
      <c r="ON38" s="3"/>
      <c r="OO38" s="3"/>
      <c r="OP38" s="3"/>
      <c r="OQ38" s="3"/>
      <c r="OR38" s="3"/>
      <c r="OS38" s="3"/>
      <c r="OT38" s="3"/>
      <c r="OU38" s="3"/>
      <c r="OV38" s="3"/>
      <c r="OW38" s="3"/>
      <c r="OX38" s="3"/>
      <c r="OY38" s="3"/>
      <c r="OZ38" s="3"/>
      <c r="PA38" s="3"/>
      <c r="PB38" s="3"/>
      <c r="PC38" s="3"/>
      <c r="PD38" s="3"/>
      <c r="PE38" s="3"/>
      <c r="PF38" s="3"/>
    </row>
    <row r="39" spans="1:422" s="96" customFormat="1" ht="72">
      <c r="A39" s="101" t="s">
        <v>46</v>
      </c>
      <c r="B39" s="89" t="s">
        <v>35</v>
      </c>
      <c r="C39" s="98">
        <f t="shared" si="13"/>
        <v>28396</v>
      </c>
      <c r="D39" s="98">
        <f t="shared" si="13"/>
        <v>28396</v>
      </c>
      <c r="E39" s="102">
        <f>D39/C39*100</f>
        <v>100</v>
      </c>
      <c r="F39" s="100">
        <v>0</v>
      </c>
      <c r="G39" s="100">
        <v>0</v>
      </c>
      <c r="H39" s="100">
        <v>28396</v>
      </c>
      <c r="I39" s="100">
        <v>28396</v>
      </c>
      <c r="J39" s="100">
        <v>0</v>
      </c>
      <c r="K39" s="100">
        <v>0</v>
      </c>
      <c r="L39" s="100">
        <v>0</v>
      </c>
      <c r="M39" s="100">
        <v>0</v>
      </c>
      <c r="N39" s="100">
        <v>0</v>
      </c>
      <c r="O39" s="100">
        <v>0</v>
      </c>
      <c r="P39" s="100">
        <f>I39+K39+M39+O39</f>
        <v>28396</v>
      </c>
      <c r="Q39" s="103"/>
      <c r="R39" s="103"/>
      <c r="S39" s="104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  <c r="IW39" s="3"/>
      <c r="IX39" s="3"/>
      <c r="IY39" s="3"/>
      <c r="IZ39" s="3"/>
      <c r="JA39" s="3"/>
      <c r="JB39" s="3"/>
      <c r="JC39" s="3"/>
      <c r="JD39" s="3"/>
      <c r="JE39" s="3"/>
      <c r="JF39" s="3"/>
      <c r="JG39" s="3"/>
      <c r="JH39" s="3"/>
      <c r="JI39" s="3"/>
      <c r="JJ39" s="3"/>
      <c r="JK39" s="3"/>
      <c r="JL39" s="3"/>
      <c r="JM39" s="3"/>
      <c r="JN39" s="3"/>
      <c r="JO39" s="3"/>
      <c r="JP39" s="3"/>
      <c r="JQ39" s="3"/>
      <c r="JR39" s="3"/>
      <c r="JS39" s="3"/>
      <c r="JT39" s="3"/>
      <c r="JU39" s="3"/>
      <c r="JV39" s="3"/>
      <c r="JW39" s="3"/>
      <c r="JX39" s="3"/>
      <c r="JY39" s="3"/>
      <c r="JZ39" s="3"/>
      <c r="KA39" s="3"/>
      <c r="KB39" s="3"/>
      <c r="KC39" s="3"/>
      <c r="KD39" s="3"/>
      <c r="KE39" s="3"/>
      <c r="KF39" s="3"/>
      <c r="KG39" s="3"/>
      <c r="KH39" s="3"/>
      <c r="KI39" s="3"/>
      <c r="KJ39" s="3"/>
      <c r="KK39" s="3"/>
      <c r="KL39" s="3"/>
      <c r="KM39" s="3"/>
      <c r="KN39" s="3"/>
      <c r="KO39" s="3"/>
      <c r="KP39" s="3"/>
      <c r="KQ39" s="3"/>
      <c r="KR39" s="3"/>
      <c r="KS39" s="3"/>
      <c r="KT39" s="3"/>
      <c r="KU39" s="3"/>
      <c r="KV39" s="3"/>
      <c r="KW39" s="3"/>
      <c r="KX39" s="3"/>
      <c r="KY39" s="3"/>
      <c r="KZ39" s="3"/>
      <c r="LA39" s="3"/>
      <c r="LB39" s="3"/>
      <c r="LC39" s="3"/>
      <c r="LD39" s="3"/>
      <c r="LE39" s="3"/>
      <c r="LF39" s="3"/>
      <c r="LG39" s="3"/>
      <c r="LH39" s="3"/>
      <c r="LI39" s="3"/>
      <c r="LJ39" s="3"/>
      <c r="LK39" s="3"/>
      <c r="LL39" s="3"/>
      <c r="LM39" s="3"/>
      <c r="LN39" s="3"/>
      <c r="LO39" s="3"/>
      <c r="LP39" s="3"/>
      <c r="LQ39" s="3"/>
      <c r="LR39" s="3"/>
      <c r="LS39" s="3"/>
      <c r="LT39" s="3"/>
      <c r="LU39" s="3"/>
      <c r="LV39" s="3"/>
      <c r="LW39" s="3"/>
      <c r="LX39" s="3"/>
      <c r="LY39" s="3"/>
      <c r="LZ39" s="3"/>
      <c r="MA39" s="3"/>
      <c r="MB39" s="3"/>
      <c r="MC39" s="3"/>
      <c r="MD39" s="3"/>
      <c r="ME39" s="3"/>
      <c r="MF39" s="3"/>
      <c r="MG39" s="3"/>
      <c r="MH39" s="3"/>
      <c r="MI39" s="3"/>
      <c r="MJ39" s="3"/>
      <c r="MK39" s="3"/>
      <c r="ML39" s="3"/>
      <c r="MM39" s="3"/>
      <c r="MN39" s="3"/>
      <c r="MO39" s="3"/>
      <c r="MP39" s="3"/>
      <c r="MQ39" s="3"/>
      <c r="MR39" s="3"/>
      <c r="MS39" s="3"/>
      <c r="MT39" s="3"/>
      <c r="MU39" s="3"/>
      <c r="MV39" s="3"/>
      <c r="MW39" s="3"/>
      <c r="MX39" s="3"/>
      <c r="MY39" s="3"/>
      <c r="MZ39" s="3"/>
      <c r="NA39" s="3"/>
      <c r="NB39" s="3"/>
      <c r="NC39" s="3"/>
      <c r="ND39" s="3"/>
      <c r="NE39" s="3"/>
      <c r="NF39" s="3"/>
      <c r="NG39" s="3"/>
      <c r="NH39" s="3"/>
      <c r="NI39" s="3"/>
      <c r="NJ39" s="3"/>
      <c r="NK39" s="3"/>
      <c r="NL39" s="3"/>
      <c r="NM39" s="3"/>
      <c r="NN39" s="3"/>
      <c r="NO39" s="3"/>
      <c r="NP39" s="3"/>
      <c r="NQ39" s="3"/>
      <c r="NR39" s="3"/>
      <c r="NS39" s="3"/>
      <c r="NT39" s="3"/>
      <c r="NU39" s="3"/>
      <c r="NV39" s="3"/>
      <c r="NW39" s="3"/>
      <c r="NX39" s="3"/>
      <c r="NY39" s="3"/>
      <c r="NZ39" s="3"/>
      <c r="OA39" s="3"/>
      <c r="OB39" s="3"/>
      <c r="OC39" s="3"/>
      <c r="OD39" s="3"/>
      <c r="OE39" s="3"/>
      <c r="OF39" s="3"/>
      <c r="OG39" s="3"/>
      <c r="OH39" s="3"/>
      <c r="OI39" s="3"/>
      <c r="OJ39" s="3"/>
      <c r="OK39" s="3"/>
      <c r="OL39" s="3"/>
      <c r="OM39" s="3"/>
      <c r="ON39" s="3"/>
      <c r="OO39" s="3"/>
      <c r="OP39" s="3"/>
      <c r="OQ39" s="3"/>
      <c r="OR39" s="3"/>
      <c r="OS39" s="3"/>
      <c r="OT39" s="3"/>
      <c r="OU39" s="3"/>
      <c r="OV39" s="3"/>
      <c r="OW39" s="3"/>
      <c r="OX39" s="3"/>
      <c r="OY39" s="3"/>
      <c r="OZ39" s="3"/>
      <c r="PA39" s="3"/>
      <c r="PB39" s="3"/>
      <c r="PC39" s="3"/>
      <c r="PD39" s="3"/>
      <c r="PE39" s="3"/>
      <c r="PF39" s="3"/>
    </row>
    <row r="40" spans="1:422" s="96" customFormat="1">
      <c r="A40" s="101" t="s">
        <v>39</v>
      </c>
      <c r="B40" s="89"/>
      <c r="C40" s="98">
        <f t="shared" si="13"/>
        <v>500462.69999999995</v>
      </c>
      <c r="D40" s="98">
        <f t="shared" si="13"/>
        <v>500462.6</v>
      </c>
      <c r="E40" s="100">
        <f>D40/C40*100</f>
        <v>99.999980018490902</v>
      </c>
      <c r="F40" s="100">
        <f t="shared" ref="F40:P40" si="16">SUM(F33:F39)</f>
        <v>0</v>
      </c>
      <c r="G40" s="100">
        <f t="shared" si="16"/>
        <v>0</v>
      </c>
      <c r="H40" s="100">
        <f t="shared" si="16"/>
        <v>375096.3</v>
      </c>
      <c r="I40" s="100">
        <f t="shared" si="16"/>
        <v>375096.3</v>
      </c>
      <c r="J40" s="100">
        <f t="shared" si="16"/>
        <v>125366.39999999999</v>
      </c>
      <c r="K40" s="100">
        <f t="shared" si="16"/>
        <v>125366.29999999999</v>
      </c>
      <c r="L40" s="100">
        <f t="shared" si="16"/>
        <v>0</v>
      </c>
      <c r="M40" s="100">
        <f t="shared" si="16"/>
        <v>0</v>
      </c>
      <c r="N40" s="100">
        <f t="shared" si="16"/>
        <v>0</v>
      </c>
      <c r="O40" s="100">
        <f t="shared" si="16"/>
        <v>0</v>
      </c>
      <c r="P40" s="100">
        <f t="shared" si="16"/>
        <v>500462.60000000003</v>
      </c>
      <c r="Q40" s="103"/>
      <c r="R40" s="103"/>
      <c r="S40" s="104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  <c r="IW40" s="3"/>
      <c r="IX40" s="3"/>
      <c r="IY40" s="3"/>
      <c r="IZ40" s="3"/>
      <c r="JA40" s="3"/>
      <c r="JB40" s="3"/>
      <c r="JC40" s="3"/>
      <c r="JD40" s="3"/>
      <c r="JE40" s="3"/>
      <c r="JF40" s="3"/>
      <c r="JG40" s="3"/>
      <c r="JH40" s="3"/>
      <c r="JI40" s="3"/>
      <c r="JJ40" s="3"/>
      <c r="JK40" s="3"/>
      <c r="JL40" s="3"/>
      <c r="JM40" s="3"/>
      <c r="JN40" s="3"/>
      <c r="JO40" s="3"/>
      <c r="JP40" s="3"/>
      <c r="JQ40" s="3"/>
      <c r="JR40" s="3"/>
      <c r="JS40" s="3"/>
      <c r="JT40" s="3"/>
      <c r="JU40" s="3"/>
      <c r="JV40" s="3"/>
      <c r="JW40" s="3"/>
      <c r="JX40" s="3"/>
      <c r="JY40" s="3"/>
      <c r="JZ40" s="3"/>
      <c r="KA40" s="3"/>
      <c r="KB40" s="3"/>
      <c r="KC40" s="3"/>
      <c r="KD40" s="3"/>
      <c r="KE40" s="3"/>
      <c r="KF40" s="3"/>
      <c r="KG40" s="3"/>
      <c r="KH40" s="3"/>
      <c r="KI40" s="3"/>
      <c r="KJ40" s="3"/>
      <c r="KK40" s="3"/>
      <c r="KL40" s="3"/>
      <c r="KM40" s="3"/>
      <c r="KN40" s="3"/>
      <c r="KO40" s="3"/>
      <c r="KP40" s="3"/>
      <c r="KQ40" s="3"/>
      <c r="KR40" s="3"/>
      <c r="KS40" s="3"/>
      <c r="KT40" s="3"/>
      <c r="KU40" s="3"/>
      <c r="KV40" s="3"/>
      <c r="KW40" s="3"/>
      <c r="KX40" s="3"/>
      <c r="KY40" s="3"/>
      <c r="KZ40" s="3"/>
      <c r="LA40" s="3"/>
      <c r="LB40" s="3"/>
      <c r="LC40" s="3"/>
      <c r="LD40" s="3"/>
      <c r="LE40" s="3"/>
      <c r="LF40" s="3"/>
      <c r="LG40" s="3"/>
      <c r="LH40" s="3"/>
      <c r="LI40" s="3"/>
      <c r="LJ40" s="3"/>
      <c r="LK40" s="3"/>
      <c r="LL40" s="3"/>
      <c r="LM40" s="3"/>
      <c r="LN40" s="3"/>
      <c r="LO40" s="3"/>
      <c r="LP40" s="3"/>
      <c r="LQ40" s="3"/>
      <c r="LR40" s="3"/>
      <c r="LS40" s="3"/>
      <c r="LT40" s="3"/>
      <c r="LU40" s="3"/>
      <c r="LV40" s="3"/>
      <c r="LW40" s="3"/>
      <c r="LX40" s="3"/>
      <c r="LY40" s="3"/>
      <c r="LZ40" s="3"/>
      <c r="MA40" s="3"/>
      <c r="MB40" s="3"/>
      <c r="MC40" s="3"/>
      <c r="MD40" s="3"/>
      <c r="ME40" s="3"/>
      <c r="MF40" s="3"/>
      <c r="MG40" s="3"/>
      <c r="MH40" s="3"/>
      <c r="MI40" s="3"/>
      <c r="MJ40" s="3"/>
      <c r="MK40" s="3"/>
      <c r="ML40" s="3"/>
      <c r="MM40" s="3"/>
      <c r="MN40" s="3"/>
      <c r="MO40" s="3"/>
      <c r="MP40" s="3"/>
      <c r="MQ40" s="3"/>
      <c r="MR40" s="3"/>
      <c r="MS40" s="3"/>
      <c r="MT40" s="3"/>
      <c r="MU40" s="3"/>
      <c r="MV40" s="3"/>
      <c r="MW40" s="3"/>
      <c r="MX40" s="3"/>
      <c r="MY40" s="3"/>
      <c r="MZ40" s="3"/>
      <c r="NA40" s="3"/>
      <c r="NB40" s="3"/>
      <c r="NC40" s="3"/>
      <c r="ND40" s="3"/>
      <c r="NE40" s="3"/>
      <c r="NF40" s="3"/>
      <c r="NG40" s="3"/>
      <c r="NH40" s="3"/>
      <c r="NI40" s="3"/>
      <c r="NJ40" s="3"/>
      <c r="NK40" s="3"/>
      <c r="NL40" s="3"/>
      <c r="NM40" s="3"/>
      <c r="NN40" s="3"/>
      <c r="NO40" s="3"/>
      <c r="NP40" s="3"/>
      <c r="NQ40" s="3"/>
      <c r="NR40" s="3"/>
      <c r="NS40" s="3"/>
      <c r="NT40" s="3"/>
      <c r="NU40" s="3"/>
      <c r="NV40" s="3"/>
      <c r="NW40" s="3"/>
      <c r="NX40" s="3"/>
      <c r="NY40" s="3"/>
      <c r="NZ40" s="3"/>
      <c r="OA40" s="3"/>
      <c r="OB40" s="3"/>
      <c r="OC40" s="3"/>
      <c r="OD40" s="3"/>
      <c r="OE40" s="3"/>
      <c r="OF40" s="3"/>
      <c r="OG40" s="3"/>
      <c r="OH40" s="3"/>
      <c r="OI40" s="3"/>
      <c r="OJ40" s="3"/>
      <c r="OK40" s="3"/>
      <c r="OL40" s="3"/>
      <c r="OM40" s="3"/>
      <c r="ON40" s="3"/>
      <c r="OO40" s="3"/>
      <c r="OP40" s="3"/>
      <c r="OQ40" s="3"/>
      <c r="OR40" s="3"/>
      <c r="OS40" s="3"/>
      <c r="OT40" s="3"/>
      <c r="OU40" s="3"/>
      <c r="OV40" s="3"/>
      <c r="OW40" s="3"/>
      <c r="OX40" s="3"/>
      <c r="OY40" s="3"/>
      <c r="OZ40" s="3"/>
      <c r="PA40" s="3"/>
      <c r="PB40" s="3"/>
      <c r="PC40" s="3"/>
      <c r="PD40" s="3"/>
      <c r="PE40" s="3"/>
      <c r="PF40" s="3"/>
    </row>
    <row r="41" spans="1:422" s="96" customFormat="1">
      <c r="A41" s="207" t="s">
        <v>47</v>
      </c>
      <c r="B41" s="208"/>
      <c r="C41" s="208"/>
      <c r="D41" s="208"/>
      <c r="E41" s="208"/>
      <c r="F41" s="208"/>
      <c r="G41" s="208"/>
      <c r="H41" s="208"/>
      <c r="I41" s="208"/>
      <c r="J41" s="208"/>
      <c r="K41" s="208"/>
      <c r="L41" s="208"/>
      <c r="M41" s="208"/>
      <c r="N41" s="208"/>
      <c r="O41" s="208"/>
      <c r="P41" s="208"/>
      <c r="Q41" s="208"/>
      <c r="R41" s="208"/>
      <c r="S41" s="209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  <c r="IU41" s="3"/>
      <c r="IV41" s="3"/>
      <c r="IW41" s="3"/>
      <c r="IX41" s="3"/>
      <c r="IY41" s="3"/>
      <c r="IZ41" s="3"/>
      <c r="JA41" s="3"/>
      <c r="JB41" s="3"/>
      <c r="JC41" s="3"/>
      <c r="JD41" s="3"/>
      <c r="JE41" s="3"/>
      <c r="JF41" s="3"/>
      <c r="JG41" s="3"/>
      <c r="JH41" s="3"/>
      <c r="JI41" s="3"/>
      <c r="JJ41" s="3"/>
      <c r="JK41" s="3"/>
      <c r="JL41" s="3"/>
      <c r="JM41" s="3"/>
      <c r="JN41" s="3"/>
      <c r="JO41" s="3"/>
      <c r="JP41" s="3"/>
      <c r="JQ41" s="3"/>
      <c r="JR41" s="3"/>
      <c r="JS41" s="3"/>
      <c r="JT41" s="3"/>
      <c r="JU41" s="3"/>
      <c r="JV41" s="3"/>
      <c r="JW41" s="3"/>
      <c r="JX41" s="3"/>
      <c r="JY41" s="3"/>
      <c r="JZ41" s="3"/>
      <c r="KA41" s="3"/>
      <c r="KB41" s="3"/>
      <c r="KC41" s="3"/>
      <c r="KD41" s="3"/>
      <c r="KE41" s="3"/>
      <c r="KF41" s="3"/>
      <c r="KG41" s="3"/>
      <c r="KH41" s="3"/>
      <c r="KI41" s="3"/>
      <c r="KJ41" s="3"/>
      <c r="KK41" s="3"/>
      <c r="KL41" s="3"/>
      <c r="KM41" s="3"/>
      <c r="KN41" s="3"/>
      <c r="KO41" s="3"/>
      <c r="KP41" s="3"/>
      <c r="KQ41" s="3"/>
      <c r="KR41" s="3"/>
      <c r="KS41" s="3"/>
      <c r="KT41" s="3"/>
      <c r="KU41" s="3"/>
      <c r="KV41" s="3"/>
      <c r="KW41" s="3"/>
      <c r="KX41" s="3"/>
      <c r="KY41" s="3"/>
      <c r="KZ41" s="3"/>
      <c r="LA41" s="3"/>
      <c r="LB41" s="3"/>
      <c r="LC41" s="3"/>
      <c r="LD41" s="3"/>
      <c r="LE41" s="3"/>
      <c r="LF41" s="3"/>
      <c r="LG41" s="3"/>
      <c r="LH41" s="3"/>
      <c r="LI41" s="3"/>
      <c r="LJ41" s="3"/>
      <c r="LK41" s="3"/>
      <c r="LL41" s="3"/>
      <c r="LM41" s="3"/>
      <c r="LN41" s="3"/>
      <c r="LO41" s="3"/>
      <c r="LP41" s="3"/>
      <c r="LQ41" s="3"/>
      <c r="LR41" s="3"/>
      <c r="LS41" s="3"/>
      <c r="LT41" s="3"/>
      <c r="LU41" s="3"/>
      <c r="LV41" s="3"/>
      <c r="LW41" s="3"/>
      <c r="LX41" s="3"/>
      <c r="LY41" s="3"/>
      <c r="LZ41" s="3"/>
      <c r="MA41" s="3"/>
      <c r="MB41" s="3"/>
      <c r="MC41" s="3"/>
      <c r="MD41" s="3"/>
      <c r="ME41" s="3"/>
      <c r="MF41" s="3"/>
      <c r="MG41" s="3"/>
      <c r="MH41" s="3"/>
      <c r="MI41" s="3"/>
      <c r="MJ41" s="3"/>
      <c r="MK41" s="3"/>
      <c r="ML41" s="3"/>
      <c r="MM41" s="3"/>
      <c r="MN41" s="3"/>
      <c r="MO41" s="3"/>
      <c r="MP41" s="3"/>
      <c r="MQ41" s="3"/>
      <c r="MR41" s="3"/>
      <c r="MS41" s="3"/>
      <c r="MT41" s="3"/>
      <c r="MU41" s="3"/>
      <c r="MV41" s="3"/>
      <c r="MW41" s="3"/>
      <c r="MX41" s="3"/>
      <c r="MY41" s="3"/>
      <c r="MZ41" s="3"/>
      <c r="NA41" s="3"/>
      <c r="NB41" s="3"/>
      <c r="NC41" s="3"/>
      <c r="ND41" s="3"/>
      <c r="NE41" s="3"/>
      <c r="NF41" s="3"/>
      <c r="NG41" s="3"/>
      <c r="NH41" s="3"/>
      <c r="NI41" s="3"/>
      <c r="NJ41" s="3"/>
      <c r="NK41" s="3"/>
      <c r="NL41" s="3"/>
      <c r="NM41" s="3"/>
      <c r="NN41" s="3"/>
      <c r="NO41" s="3"/>
      <c r="NP41" s="3"/>
      <c r="NQ41" s="3"/>
      <c r="NR41" s="3"/>
      <c r="NS41" s="3"/>
      <c r="NT41" s="3"/>
      <c r="NU41" s="3"/>
      <c r="NV41" s="3"/>
      <c r="NW41" s="3"/>
      <c r="NX41" s="3"/>
      <c r="NY41" s="3"/>
      <c r="NZ41" s="3"/>
      <c r="OA41" s="3"/>
      <c r="OB41" s="3"/>
      <c r="OC41" s="3"/>
      <c r="OD41" s="3"/>
      <c r="OE41" s="3"/>
      <c r="OF41" s="3"/>
      <c r="OG41" s="3"/>
      <c r="OH41" s="3"/>
      <c r="OI41" s="3"/>
      <c r="OJ41" s="3"/>
      <c r="OK41" s="3"/>
      <c r="OL41" s="3"/>
      <c r="OM41" s="3"/>
      <c r="ON41" s="3"/>
      <c r="OO41" s="3"/>
      <c r="OP41" s="3"/>
      <c r="OQ41" s="3"/>
      <c r="OR41" s="3"/>
      <c r="OS41" s="3"/>
      <c r="OT41" s="3"/>
      <c r="OU41" s="3"/>
      <c r="OV41" s="3"/>
      <c r="OW41" s="3"/>
      <c r="OX41" s="3"/>
      <c r="OY41" s="3"/>
      <c r="OZ41" s="3"/>
      <c r="PA41" s="3"/>
      <c r="PB41" s="3"/>
      <c r="PC41" s="3"/>
      <c r="PD41" s="3"/>
      <c r="PE41" s="3"/>
      <c r="PF41" s="3"/>
    </row>
    <row r="42" spans="1:422" s="96" customFormat="1" ht="84">
      <c r="A42" s="8" t="s">
        <v>48</v>
      </c>
      <c r="B42" s="89" t="s">
        <v>35</v>
      </c>
      <c r="C42" s="134">
        <f>F42+H42+J42</f>
        <v>85083.3</v>
      </c>
      <c r="D42" s="134">
        <f>G42+I42+K42</f>
        <v>85083.3</v>
      </c>
      <c r="E42" s="105">
        <f>D42/C42*100</f>
        <v>100</v>
      </c>
      <c r="F42" s="134">
        <v>0</v>
      </c>
      <c r="G42" s="134">
        <v>0</v>
      </c>
      <c r="H42" s="134">
        <v>69448.600000000006</v>
      </c>
      <c r="I42" s="134">
        <v>69448.600000000006</v>
      </c>
      <c r="J42" s="134">
        <v>15634.7</v>
      </c>
      <c r="K42" s="134">
        <v>15634.7</v>
      </c>
      <c r="L42" s="134">
        <v>0</v>
      </c>
      <c r="M42" s="134">
        <v>0</v>
      </c>
      <c r="N42" s="134">
        <v>0</v>
      </c>
      <c r="O42" s="134">
        <v>0</v>
      </c>
      <c r="P42" s="134">
        <f>I42+K42</f>
        <v>85083.3</v>
      </c>
      <c r="Q42" s="132"/>
      <c r="R42" s="132"/>
      <c r="S42" s="13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  <c r="IU42" s="3"/>
      <c r="IV42" s="3"/>
      <c r="IW42" s="3"/>
      <c r="IX42" s="3"/>
      <c r="IY42" s="3"/>
      <c r="IZ42" s="3"/>
      <c r="JA42" s="3"/>
      <c r="JB42" s="3"/>
      <c r="JC42" s="3"/>
      <c r="JD42" s="3"/>
      <c r="JE42" s="3"/>
      <c r="JF42" s="3"/>
      <c r="JG42" s="3"/>
      <c r="JH42" s="3"/>
      <c r="JI42" s="3"/>
      <c r="JJ42" s="3"/>
      <c r="JK42" s="3"/>
      <c r="JL42" s="3"/>
      <c r="JM42" s="3"/>
      <c r="JN42" s="3"/>
      <c r="JO42" s="3"/>
      <c r="JP42" s="3"/>
      <c r="JQ42" s="3"/>
      <c r="JR42" s="3"/>
      <c r="JS42" s="3"/>
      <c r="JT42" s="3"/>
      <c r="JU42" s="3"/>
      <c r="JV42" s="3"/>
      <c r="JW42" s="3"/>
      <c r="JX42" s="3"/>
      <c r="JY42" s="3"/>
      <c r="JZ42" s="3"/>
      <c r="KA42" s="3"/>
      <c r="KB42" s="3"/>
      <c r="KC42" s="3"/>
      <c r="KD42" s="3"/>
      <c r="KE42" s="3"/>
      <c r="KF42" s="3"/>
      <c r="KG42" s="3"/>
      <c r="KH42" s="3"/>
      <c r="KI42" s="3"/>
      <c r="KJ42" s="3"/>
      <c r="KK42" s="3"/>
      <c r="KL42" s="3"/>
      <c r="KM42" s="3"/>
      <c r="KN42" s="3"/>
      <c r="KO42" s="3"/>
      <c r="KP42" s="3"/>
      <c r="KQ42" s="3"/>
      <c r="KR42" s="3"/>
      <c r="KS42" s="3"/>
      <c r="KT42" s="3"/>
      <c r="KU42" s="3"/>
      <c r="KV42" s="3"/>
      <c r="KW42" s="3"/>
      <c r="KX42" s="3"/>
      <c r="KY42" s="3"/>
      <c r="KZ42" s="3"/>
      <c r="LA42" s="3"/>
      <c r="LB42" s="3"/>
      <c r="LC42" s="3"/>
      <c r="LD42" s="3"/>
      <c r="LE42" s="3"/>
      <c r="LF42" s="3"/>
      <c r="LG42" s="3"/>
      <c r="LH42" s="3"/>
      <c r="LI42" s="3"/>
      <c r="LJ42" s="3"/>
      <c r="LK42" s="3"/>
      <c r="LL42" s="3"/>
      <c r="LM42" s="3"/>
      <c r="LN42" s="3"/>
      <c r="LO42" s="3"/>
      <c r="LP42" s="3"/>
      <c r="LQ42" s="3"/>
      <c r="LR42" s="3"/>
      <c r="LS42" s="3"/>
      <c r="LT42" s="3"/>
      <c r="LU42" s="3"/>
      <c r="LV42" s="3"/>
      <c r="LW42" s="3"/>
      <c r="LX42" s="3"/>
      <c r="LY42" s="3"/>
      <c r="LZ42" s="3"/>
      <c r="MA42" s="3"/>
      <c r="MB42" s="3"/>
      <c r="MC42" s="3"/>
      <c r="MD42" s="3"/>
      <c r="ME42" s="3"/>
      <c r="MF42" s="3"/>
      <c r="MG42" s="3"/>
      <c r="MH42" s="3"/>
      <c r="MI42" s="3"/>
      <c r="MJ42" s="3"/>
      <c r="MK42" s="3"/>
      <c r="ML42" s="3"/>
      <c r="MM42" s="3"/>
      <c r="MN42" s="3"/>
      <c r="MO42" s="3"/>
      <c r="MP42" s="3"/>
      <c r="MQ42" s="3"/>
      <c r="MR42" s="3"/>
      <c r="MS42" s="3"/>
      <c r="MT42" s="3"/>
      <c r="MU42" s="3"/>
      <c r="MV42" s="3"/>
      <c r="MW42" s="3"/>
      <c r="MX42" s="3"/>
      <c r="MY42" s="3"/>
      <c r="MZ42" s="3"/>
      <c r="NA42" s="3"/>
      <c r="NB42" s="3"/>
      <c r="NC42" s="3"/>
      <c r="ND42" s="3"/>
      <c r="NE42" s="3"/>
      <c r="NF42" s="3"/>
      <c r="NG42" s="3"/>
      <c r="NH42" s="3"/>
      <c r="NI42" s="3"/>
      <c r="NJ42" s="3"/>
      <c r="NK42" s="3"/>
      <c r="NL42" s="3"/>
      <c r="NM42" s="3"/>
      <c r="NN42" s="3"/>
      <c r="NO42" s="3"/>
      <c r="NP42" s="3"/>
      <c r="NQ42" s="3"/>
      <c r="NR42" s="3"/>
      <c r="NS42" s="3"/>
      <c r="NT42" s="3"/>
      <c r="NU42" s="3"/>
      <c r="NV42" s="3"/>
      <c r="NW42" s="3"/>
      <c r="NX42" s="3"/>
      <c r="NY42" s="3"/>
      <c r="NZ42" s="3"/>
      <c r="OA42" s="3"/>
      <c r="OB42" s="3"/>
      <c r="OC42" s="3"/>
      <c r="OD42" s="3"/>
      <c r="OE42" s="3"/>
      <c r="OF42" s="3"/>
      <c r="OG42" s="3"/>
      <c r="OH42" s="3"/>
      <c r="OI42" s="3"/>
      <c r="OJ42" s="3"/>
      <c r="OK42" s="3"/>
      <c r="OL42" s="3"/>
      <c r="OM42" s="3"/>
      <c r="ON42" s="3"/>
      <c r="OO42" s="3"/>
      <c r="OP42" s="3"/>
      <c r="OQ42" s="3"/>
      <c r="OR42" s="3"/>
      <c r="OS42" s="3"/>
      <c r="OT42" s="3"/>
      <c r="OU42" s="3"/>
      <c r="OV42" s="3"/>
      <c r="OW42" s="3"/>
      <c r="OX42" s="3"/>
      <c r="OY42" s="3"/>
      <c r="OZ42" s="3"/>
      <c r="PA42" s="3"/>
      <c r="PB42" s="3"/>
      <c r="PC42" s="3"/>
      <c r="PD42" s="3"/>
      <c r="PE42" s="3"/>
      <c r="PF42" s="3"/>
    </row>
    <row r="43" spans="1:422" s="107" customFormat="1" ht="48">
      <c r="A43" s="88" t="s">
        <v>49</v>
      </c>
      <c r="B43" s="89" t="s">
        <v>35</v>
      </c>
      <c r="C43" s="134">
        <f t="shared" ref="C43:D44" si="17">F43+H43+J43</f>
        <v>4778.8999999999996</v>
      </c>
      <c r="D43" s="134">
        <f t="shared" si="17"/>
        <v>4778.8999999999996</v>
      </c>
      <c r="E43" s="106">
        <f t="shared" ref="E43" si="18">D43/C43*100</f>
        <v>100</v>
      </c>
      <c r="F43" s="102">
        <v>0</v>
      </c>
      <c r="G43" s="102">
        <v>0</v>
      </c>
      <c r="H43" s="102">
        <v>4778.8999999999996</v>
      </c>
      <c r="I43" s="102">
        <v>4778.8999999999996</v>
      </c>
      <c r="J43" s="102">
        <v>0</v>
      </c>
      <c r="K43" s="102">
        <v>0</v>
      </c>
      <c r="L43" s="134">
        <v>0</v>
      </c>
      <c r="M43" s="134">
        <v>0</v>
      </c>
      <c r="N43" s="134">
        <v>0</v>
      </c>
      <c r="O43" s="134">
        <v>0</v>
      </c>
      <c r="P43" s="102">
        <f>I43</f>
        <v>4778.8999999999996</v>
      </c>
      <c r="Q43" s="92"/>
      <c r="R43" s="89"/>
      <c r="S43" s="93"/>
    </row>
    <row r="44" spans="1:422" s="107" customFormat="1" ht="12.75">
      <c r="A44" s="88" t="s">
        <v>39</v>
      </c>
      <c r="B44" s="89"/>
      <c r="C44" s="134">
        <f t="shared" si="17"/>
        <v>89862.2</v>
      </c>
      <c r="D44" s="134">
        <f t="shared" si="17"/>
        <v>89862.2</v>
      </c>
      <c r="E44" s="106">
        <f>D44/C44*100</f>
        <v>100</v>
      </c>
      <c r="F44" s="102">
        <f t="shared" ref="F44:P44" si="19">SUM(F42:F43)</f>
        <v>0</v>
      </c>
      <c r="G44" s="102">
        <f t="shared" si="19"/>
        <v>0</v>
      </c>
      <c r="H44" s="102">
        <f t="shared" si="19"/>
        <v>74227.5</v>
      </c>
      <c r="I44" s="102">
        <f t="shared" si="19"/>
        <v>74227.5</v>
      </c>
      <c r="J44" s="102">
        <f t="shared" si="19"/>
        <v>15634.7</v>
      </c>
      <c r="K44" s="102">
        <f t="shared" si="19"/>
        <v>15634.7</v>
      </c>
      <c r="L44" s="102">
        <f t="shared" si="19"/>
        <v>0</v>
      </c>
      <c r="M44" s="102">
        <f t="shared" si="19"/>
        <v>0</v>
      </c>
      <c r="N44" s="102">
        <f t="shared" si="19"/>
        <v>0</v>
      </c>
      <c r="O44" s="102">
        <f t="shared" si="19"/>
        <v>0</v>
      </c>
      <c r="P44" s="102">
        <f t="shared" si="19"/>
        <v>89862.2</v>
      </c>
      <c r="Q44" s="92"/>
      <c r="R44" s="89"/>
      <c r="S44" s="93"/>
    </row>
    <row r="45" spans="1:422" s="107" customFormat="1" ht="12.75">
      <c r="A45" s="207" t="s">
        <v>50</v>
      </c>
      <c r="B45" s="208"/>
      <c r="C45" s="208"/>
      <c r="D45" s="208"/>
      <c r="E45" s="208"/>
      <c r="F45" s="208"/>
      <c r="G45" s="208"/>
      <c r="H45" s="208"/>
      <c r="I45" s="208"/>
      <c r="J45" s="208"/>
      <c r="K45" s="208"/>
      <c r="L45" s="208"/>
      <c r="M45" s="208"/>
      <c r="N45" s="208"/>
      <c r="O45" s="208"/>
      <c r="P45" s="208"/>
      <c r="Q45" s="208"/>
      <c r="R45" s="208"/>
      <c r="S45" s="209"/>
    </row>
    <row r="46" spans="1:422" s="107" customFormat="1" ht="132">
      <c r="A46" s="8" t="s">
        <v>51</v>
      </c>
      <c r="B46" s="108" t="s">
        <v>35</v>
      </c>
      <c r="C46" s="11">
        <f>F46+H46+J46</f>
        <v>30</v>
      </c>
      <c r="D46" s="11">
        <f>G46+I46+K46</f>
        <v>10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30</v>
      </c>
      <c r="K46" s="11">
        <v>10</v>
      </c>
      <c r="L46" s="11">
        <v>0</v>
      </c>
      <c r="M46" s="11">
        <v>0</v>
      </c>
      <c r="N46" s="11">
        <v>0</v>
      </c>
      <c r="O46" s="11">
        <v>0</v>
      </c>
      <c r="P46" s="11">
        <f>D46</f>
        <v>10</v>
      </c>
      <c r="Q46" s="132"/>
      <c r="R46" s="132"/>
      <c r="S46" s="133"/>
    </row>
    <row r="47" spans="1:422" s="3" customFormat="1" ht="48">
      <c r="A47" s="109" t="s">
        <v>52</v>
      </c>
      <c r="B47" s="110" t="s">
        <v>35</v>
      </c>
      <c r="C47" s="11">
        <f t="shared" ref="C47:D49" si="20">F47+H47+J47</f>
        <v>22.1</v>
      </c>
      <c r="D47" s="11">
        <f t="shared" si="20"/>
        <v>12</v>
      </c>
      <c r="E47" s="102">
        <f t="shared" ref="E47:E49" si="21">D47/C47*100</f>
        <v>54.298642533936651</v>
      </c>
      <c r="F47" s="102">
        <v>0</v>
      </c>
      <c r="G47" s="102">
        <v>0</v>
      </c>
      <c r="H47" s="134">
        <v>0</v>
      </c>
      <c r="I47" s="134">
        <v>0</v>
      </c>
      <c r="J47" s="102">
        <v>22.1</v>
      </c>
      <c r="K47" s="102">
        <v>12</v>
      </c>
      <c r="L47" s="102">
        <v>0</v>
      </c>
      <c r="M47" s="102">
        <v>0</v>
      </c>
      <c r="N47" s="134">
        <v>0</v>
      </c>
      <c r="O47" s="134">
        <v>0</v>
      </c>
      <c r="P47" s="11">
        <f t="shared" ref="P47:P49" si="22">D47</f>
        <v>12</v>
      </c>
      <c r="Q47" s="110"/>
      <c r="R47" s="111"/>
      <c r="S47" s="112"/>
    </row>
    <row r="48" spans="1:422" s="3" customFormat="1" ht="48">
      <c r="A48" s="113" t="s">
        <v>53</v>
      </c>
      <c r="B48" s="102" t="s">
        <v>35</v>
      </c>
      <c r="C48" s="134">
        <f t="shared" si="20"/>
        <v>51.4</v>
      </c>
      <c r="D48" s="134">
        <f t="shared" si="20"/>
        <v>48.7</v>
      </c>
      <c r="E48" s="102">
        <f t="shared" si="21"/>
        <v>94.747081712062268</v>
      </c>
      <c r="F48" s="102">
        <v>0</v>
      </c>
      <c r="G48" s="102">
        <v>0</v>
      </c>
      <c r="H48" s="134">
        <v>0</v>
      </c>
      <c r="I48" s="134">
        <v>0</v>
      </c>
      <c r="J48" s="102">
        <v>51.4</v>
      </c>
      <c r="K48" s="102">
        <v>48.7</v>
      </c>
      <c r="L48" s="102">
        <v>0</v>
      </c>
      <c r="M48" s="102">
        <v>0</v>
      </c>
      <c r="N48" s="134">
        <v>0</v>
      </c>
      <c r="O48" s="134">
        <v>0</v>
      </c>
      <c r="P48" s="134">
        <f t="shared" si="22"/>
        <v>48.7</v>
      </c>
      <c r="Q48" s="114"/>
      <c r="R48" s="114"/>
      <c r="S48" s="115"/>
    </row>
    <row r="49" spans="1:422" s="3" customFormat="1" ht="48">
      <c r="A49" s="113" t="s">
        <v>54</v>
      </c>
      <c r="B49" s="102" t="s">
        <v>35</v>
      </c>
      <c r="C49" s="134">
        <f t="shared" si="20"/>
        <v>8160.9</v>
      </c>
      <c r="D49" s="134">
        <f t="shared" si="20"/>
        <v>8160.9</v>
      </c>
      <c r="E49" s="102">
        <f t="shared" si="21"/>
        <v>100</v>
      </c>
      <c r="F49" s="102">
        <v>0</v>
      </c>
      <c r="G49" s="102">
        <v>0</v>
      </c>
      <c r="H49" s="134">
        <v>0</v>
      </c>
      <c r="I49" s="134">
        <v>0</v>
      </c>
      <c r="J49" s="102">
        <v>8160.9</v>
      </c>
      <c r="K49" s="102">
        <v>8160.9</v>
      </c>
      <c r="L49" s="102">
        <v>0</v>
      </c>
      <c r="M49" s="102">
        <v>0</v>
      </c>
      <c r="N49" s="134">
        <v>0</v>
      </c>
      <c r="O49" s="134">
        <v>0</v>
      </c>
      <c r="P49" s="134">
        <f t="shared" si="22"/>
        <v>8160.9</v>
      </c>
      <c r="Q49" s="114"/>
      <c r="R49" s="114"/>
      <c r="S49" s="115"/>
    </row>
    <row r="50" spans="1:422" s="3" customFormat="1">
      <c r="A50" s="116" t="s">
        <v>39</v>
      </c>
      <c r="B50" s="102"/>
      <c r="C50" s="134">
        <f>SUM(C46:C49)</f>
        <v>8264.4</v>
      </c>
      <c r="D50" s="134">
        <f t="shared" ref="D50:P50" si="23">SUM(D46:D49)</f>
        <v>8231.6</v>
      </c>
      <c r="E50" s="134">
        <f t="shared" si="23"/>
        <v>249.04572424599891</v>
      </c>
      <c r="F50" s="134">
        <f t="shared" si="23"/>
        <v>0</v>
      </c>
      <c r="G50" s="134">
        <f t="shared" si="23"/>
        <v>0</v>
      </c>
      <c r="H50" s="134">
        <f t="shared" si="23"/>
        <v>0</v>
      </c>
      <c r="I50" s="134">
        <f t="shared" si="23"/>
        <v>0</v>
      </c>
      <c r="J50" s="134">
        <f t="shared" si="23"/>
        <v>8264.4</v>
      </c>
      <c r="K50" s="134">
        <f t="shared" si="23"/>
        <v>8231.6</v>
      </c>
      <c r="L50" s="134">
        <f t="shared" si="23"/>
        <v>0</v>
      </c>
      <c r="M50" s="134">
        <f t="shared" si="23"/>
        <v>0</v>
      </c>
      <c r="N50" s="134">
        <f t="shared" si="23"/>
        <v>0</v>
      </c>
      <c r="O50" s="134">
        <f t="shared" si="23"/>
        <v>0</v>
      </c>
      <c r="P50" s="134">
        <f t="shared" si="23"/>
        <v>8231.6</v>
      </c>
      <c r="Q50" s="102"/>
      <c r="R50" s="102"/>
      <c r="S50" s="117"/>
    </row>
    <row r="51" spans="1:422" s="3" customFormat="1">
      <c r="A51" s="210" t="s">
        <v>55</v>
      </c>
      <c r="B51" s="211"/>
      <c r="C51" s="211"/>
      <c r="D51" s="211"/>
      <c r="E51" s="211"/>
      <c r="F51" s="211"/>
      <c r="G51" s="211"/>
      <c r="H51" s="211"/>
      <c r="I51" s="211"/>
      <c r="J51" s="211"/>
      <c r="K51" s="211"/>
      <c r="L51" s="211"/>
      <c r="M51" s="211"/>
      <c r="N51" s="211"/>
      <c r="O51" s="211"/>
      <c r="P51" s="211"/>
      <c r="Q51" s="211"/>
      <c r="R51" s="211"/>
      <c r="S51" s="212"/>
    </row>
    <row r="52" spans="1:422" s="3" customFormat="1" ht="48">
      <c r="A52" s="118" t="s">
        <v>56</v>
      </c>
      <c r="B52" s="102" t="s">
        <v>35</v>
      </c>
      <c r="C52" s="134">
        <f>F52+H52+J52</f>
        <v>480</v>
      </c>
      <c r="D52" s="134">
        <f>G52+I52+K52</f>
        <v>480</v>
      </c>
      <c r="E52" s="134">
        <v>0</v>
      </c>
      <c r="F52" s="134">
        <v>0</v>
      </c>
      <c r="G52" s="134">
        <v>0</v>
      </c>
      <c r="H52" s="134">
        <v>0</v>
      </c>
      <c r="I52" s="134">
        <v>0</v>
      </c>
      <c r="J52" s="134">
        <v>480</v>
      </c>
      <c r="K52" s="134">
        <v>480</v>
      </c>
      <c r="L52" s="134">
        <v>0</v>
      </c>
      <c r="M52" s="134">
        <v>0</v>
      </c>
      <c r="N52" s="134">
        <v>0</v>
      </c>
      <c r="O52" s="134">
        <v>0</v>
      </c>
      <c r="P52" s="134">
        <f>G52+I52+K52+M52+O52</f>
        <v>480</v>
      </c>
      <c r="Q52" s="134"/>
      <c r="R52" s="134"/>
      <c r="S52" s="135"/>
    </row>
    <row r="53" spans="1:422" s="3" customFormat="1" ht="36">
      <c r="A53" s="88" t="s">
        <v>57</v>
      </c>
      <c r="B53" s="108" t="s">
        <v>58</v>
      </c>
      <c r="C53" s="134">
        <f t="shared" ref="C53:D56" si="24">F53+H53+J53</f>
        <v>3480.9</v>
      </c>
      <c r="D53" s="134">
        <f t="shared" si="24"/>
        <v>3480.9</v>
      </c>
      <c r="E53" s="102">
        <f>D53/C53*100</f>
        <v>100</v>
      </c>
      <c r="F53" s="102">
        <v>0</v>
      </c>
      <c r="G53" s="102">
        <v>0</v>
      </c>
      <c r="H53" s="102">
        <v>3480.9</v>
      </c>
      <c r="I53" s="102">
        <v>3480.9</v>
      </c>
      <c r="J53" s="102">
        <v>0</v>
      </c>
      <c r="K53" s="102">
        <v>0</v>
      </c>
      <c r="L53" s="102">
        <v>0</v>
      </c>
      <c r="M53" s="102">
        <v>0</v>
      </c>
      <c r="N53" s="102">
        <v>0</v>
      </c>
      <c r="O53" s="102">
        <v>0</v>
      </c>
      <c r="P53" s="134">
        <f t="shared" ref="P53:P55" si="25">G53+I53+K53+M53+O53</f>
        <v>3480.9</v>
      </c>
      <c r="Q53" s="119"/>
      <c r="R53" s="108"/>
      <c r="S53" s="120"/>
    </row>
    <row r="54" spans="1:422" s="3" customFormat="1" ht="48">
      <c r="A54" s="88" t="s">
        <v>59</v>
      </c>
      <c r="B54" s="89" t="s">
        <v>35</v>
      </c>
      <c r="C54" s="134">
        <f t="shared" si="24"/>
        <v>0</v>
      </c>
      <c r="D54" s="134">
        <f t="shared" si="24"/>
        <v>0</v>
      </c>
      <c r="E54" s="102">
        <v>0</v>
      </c>
      <c r="F54" s="102">
        <v>0</v>
      </c>
      <c r="G54" s="102">
        <v>0</v>
      </c>
      <c r="H54" s="102">
        <v>0</v>
      </c>
      <c r="I54" s="102">
        <v>0</v>
      </c>
      <c r="J54" s="102">
        <v>0</v>
      </c>
      <c r="K54" s="102">
        <v>0</v>
      </c>
      <c r="L54" s="102">
        <v>0</v>
      </c>
      <c r="M54" s="102">
        <v>0</v>
      </c>
      <c r="N54" s="102">
        <v>0</v>
      </c>
      <c r="O54" s="102">
        <v>0</v>
      </c>
      <c r="P54" s="134">
        <f t="shared" si="25"/>
        <v>0</v>
      </c>
      <c r="Q54" s="92"/>
      <c r="R54" s="89"/>
      <c r="S54" s="93"/>
    </row>
    <row r="55" spans="1:422" s="3" customFormat="1" ht="48">
      <c r="A55" s="88" t="s">
        <v>60</v>
      </c>
      <c r="B55" s="89" t="s">
        <v>35</v>
      </c>
      <c r="C55" s="134">
        <f t="shared" si="24"/>
        <v>160</v>
      </c>
      <c r="D55" s="134">
        <f t="shared" si="24"/>
        <v>160</v>
      </c>
      <c r="E55" s="102">
        <f t="shared" ref="E55:E56" si="26">D55/C55*100</f>
        <v>100</v>
      </c>
      <c r="F55" s="102">
        <v>0</v>
      </c>
      <c r="G55" s="102">
        <v>0</v>
      </c>
      <c r="H55" s="102">
        <v>0</v>
      </c>
      <c r="I55" s="102">
        <v>0</v>
      </c>
      <c r="J55" s="102">
        <v>160</v>
      </c>
      <c r="K55" s="102">
        <v>160</v>
      </c>
      <c r="L55" s="102">
        <v>0</v>
      </c>
      <c r="M55" s="102">
        <v>0</v>
      </c>
      <c r="N55" s="102">
        <v>0</v>
      </c>
      <c r="O55" s="102">
        <v>0</v>
      </c>
      <c r="P55" s="134">
        <f t="shared" si="25"/>
        <v>160</v>
      </c>
      <c r="Q55" s="92"/>
      <c r="R55" s="89"/>
      <c r="S55" s="93"/>
    </row>
    <row r="56" spans="1:422" s="3" customFormat="1" ht="15.75" thickBot="1">
      <c r="A56" s="121" t="s">
        <v>39</v>
      </c>
      <c r="B56" s="122"/>
      <c r="C56" s="134">
        <f t="shared" si="24"/>
        <v>4120.8999999999996</v>
      </c>
      <c r="D56" s="134">
        <f t="shared" si="24"/>
        <v>4120.8999999999996</v>
      </c>
      <c r="E56" s="102">
        <f t="shared" si="26"/>
        <v>100</v>
      </c>
      <c r="F56" s="11">
        <f t="shared" ref="F56:P56" si="27">SUM(F52:F55)</f>
        <v>0</v>
      </c>
      <c r="G56" s="11">
        <f t="shared" si="27"/>
        <v>0</v>
      </c>
      <c r="H56" s="11">
        <f t="shared" si="27"/>
        <v>3480.9</v>
      </c>
      <c r="I56" s="11">
        <f t="shared" si="27"/>
        <v>3480.9</v>
      </c>
      <c r="J56" s="11">
        <f t="shared" si="27"/>
        <v>640</v>
      </c>
      <c r="K56" s="11">
        <f t="shared" si="27"/>
        <v>640</v>
      </c>
      <c r="L56" s="11">
        <f t="shared" si="27"/>
        <v>0</v>
      </c>
      <c r="M56" s="11">
        <f t="shared" si="27"/>
        <v>0</v>
      </c>
      <c r="N56" s="11">
        <f t="shared" si="27"/>
        <v>0</v>
      </c>
      <c r="O56" s="11">
        <f t="shared" si="27"/>
        <v>0</v>
      </c>
      <c r="P56" s="11">
        <f t="shared" si="27"/>
        <v>4120.8999999999996</v>
      </c>
      <c r="Q56" s="122"/>
      <c r="R56" s="122"/>
      <c r="S56" s="123"/>
    </row>
    <row r="57" spans="1:422" s="17" customFormat="1" ht="15.75" thickBot="1">
      <c r="A57" s="124" t="s">
        <v>20</v>
      </c>
      <c r="B57" s="125"/>
      <c r="C57" s="126">
        <f>C31+C40+C44+C50+C56</f>
        <v>852172.2</v>
      </c>
      <c r="D57" s="126">
        <f>D31+D40+D44+D50+D56</f>
        <v>852028.89999999991</v>
      </c>
      <c r="E57" s="126">
        <f>D57/C57*100</f>
        <v>99.983184149870169</v>
      </c>
      <c r="F57" s="126">
        <f t="shared" ref="F57:P57" si="28">F31+F40+F44+F50+F56</f>
        <v>0</v>
      </c>
      <c r="G57" s="126">
        <f t="shared" si="28"/>
        <v>0</v>
      </c>
      <c r="H57" s="126">
        <f t="shared" si="28"/>
        <v>629319.6</v>
      </c>
      <c r="I57" s="126">
        <f t="shared" si="28"/>
        <v>629319.6</v>
      </c>
      <c r="J57" s="126">
        <f t="shared" si="28"/>
        <v>222852.6</v>
      </c>
      <c r="K57" s="126">
        <f t="shared" si="28"/>
        <v>222709.30000000002</v>
      </c>
      <c r="L57" s="126">
        <f t="shared" si="28"/>
        <v>0</v>
      </c>
      <c r="M57" s="126">
        <f t="shared" si="28"/>
        <v>0</v>
      </c>
      <c r="N57" s="126">
        <f t="shared" si="28"/>
        <v>0</v>
      </c>
      <c r="O57" s="126">
        <f t="shared" si="28"/>
        <v>0</v>
      </c>
      <c r="P57" s="126">
        <f t="shared" si="28"/>
        <v>852028.9</v>
      </c>
      <c r="Q57" s="126"/>
      <c r="R57" s="127"/>
      <c r="S57" s="128"/>
    </row>
    <row r="58" spans="1:422" s="3" customFormat="1" ht="15.75">
      <c r="A58" s="213" t="s">
        <v>61</v>
      </c>
      <c r="B58" s="214"/>
      <c r="C58" s="214"/>
      <c r="D58" s="214"/>
      <c r="E58" s="214"/>
      <c r="F58" s="214"/>
      <c r="G58" s="214"/>
      <c r="H58" s="214"/>
      <c r="I58" s="214"/>
      <c r="J58" s="214"/>
      <c r="K58" s="214"/>
      <c r="L58" s="214"/>
      <c r="M58" s="214"/>
      <c r="N58" s="214"/>
      <c r="O58" s="214"/>
      <c r="P58" s="214"/>
      <c r="Q58" s="214"/>
      <c r="R58" s="214"/>
      <c r="S58" s="215"/>
    </row>
    <row r="59" spans="1:422" s="3" customFormat="1">
      <c r="A59" s="216" t="s">
        <v>62</v>
      </c>
      <c r="B59" s="216"/>
      <c r="C59" s="216"/>
      <c r="D59" s="216"/>
      <c r="E59" s="216"/>
      <c r="F59" s="216"/>
      <c r="G59" s="216"/>
      <c r="H59" s="216"/>
      <c r="I59" s="216"/>
      <c r="J59" s="216"/>
      <c r="K59" s="216"/>
      <c r="L59" s="216"/>
      <c r="M59" s="216"/>
      <c r="N59" s="216"/>
      <c r="O59" s="216"/>
      <c r="P59" s="216"/>
      <c r="Q59" s="216"/>
      <c r="R59" s="216"/>
      <c r="S59" s="216"/>
    </row>
    <row r="60" spans="1:422" s="3" customFormat="1" ht="141.75" customHeight="1">
      <c r="A60" s="108" t="s">
        <v>63</v>
      </c>
      <c r="B60" s="108" t="s">
        <v>127</v>
      </c>
      <c r="C60" s="111">
        <f>F60+H60+J60</f>
        <v>1731.2</v>
      </c>
      <c r="D60" s="111">
        <f>G60+I60+K60</f>
        <v>1340.4</v>
      </c>
      <c r="E60" s="111">
        <f>D60/C60*100</f>
        <v>77.426062846580407</v>
      </c>
      <c r="F60" s="111">
        <v>0</v>
      </c>
      <c r="G60" s="111">
        <v>0</v>
      </c>
      <c r="H60" s="111">
        <v>0</v>
      </c>
      <c r="I60" s="111">
        <v>0</v>
      </c>
      <c r="J60" s="111">
        <v>1731.2</v>
      </c>
      <c r="K60" s="111">
        <v>1340.4</v>
      </c>
      <c r="L60" s="111">
        <v>0</v>
      </c>
      <c r="M60" s="111">
        <v>0</v>
      </c>
      <c r="N60" s="111">
        <v>0</v>
      </c>
      <c r="O60" s="111">
        <v>0</v>
      </c>
      <c r="P60" s="111">
        <f>G60+I60+K60+M60+O60</f>
        <v>1340.4</v>
      </c>
      <c r="Q60" s="89"/>
      <c r="R60" s="89"/>
      <c r="S60" s="89"/>
    </row>
    <row r="61" spans="1:422" s="3" customFormat="1">
      <c r="A61" s="216" t="s">
        <v>65</v>
      </c>
      <c r="B61" s="216"/>
      <c r="C61" s="216"/>
      <c r="D61" s="216"/>
      <c r="E61" s="216"/>
      <c r="F61" s="216"/>
      <c r="G61" s="216"/>
      <c r="H61" s="216"/>
      <c r="I61" s="216"/>
      <c r="J61" s="216"/>
      <c r="K61" s="216"/>
      <c r="L61" s="216"/>
      <c r="M61" s="216"/>
      <c r="N61" s="216"/>
      <c r="O61" s="216"/>
      <c r="P61" s="216"/>
      <c r="Q61" s="216"/>
      <c r="R61" s="216"/>
      <c r="S61" s="216"/>
    </row>
    <row r="62" spans="1:422" s="3" customFormat="1" ht="120">
      <c r="A62" s="108" t="s">
        <v>66</v>
      </c>
      <c r="B62" s="108" t="s">
        <v>64</v>
      </c>
      <c r="C62" s="111">
        <v>100</v>
      </c>
      <c r="D62" s="111">
        <v>100</v>
      </c>
      <c r="E62" s="111">
        <f>D62/C62*100</f>
        <v>100</v>
      </c>
      <c r="F62" s="111">
        <v>0</v>
      </c>
      <c r="G62" s="111">
        <v>0</v>
      </c>
      <c r="H62" s="111">
        <v>0</v>
      </c>
      <c r="I62" s="111">
        <v>0</v>
      </c>
      <c r="J62" s="111">
        <v>100</v>
      </c>
      <c r="K62" s="111">
        <v>100</v>
      </c>
      <c r="L62" s="111">
        <v>0</v>
      </c>
      <c r="M62" s="111">
        <v>0</v>
      </c>
      <c r="N62" s="111">
        <v>0</v>
      </c>
      <c r="O62" s="111">
        <v>0</v>
      </c>
      <c r="P62" s="111">
        <f>D62</f>
        <v>100</v>
      </c>
      <c r="Q62" s="89"/>
      <c r="R62" s="89"/>
      <c r="S62" s="89"/>
    </row>
    <row r="63" spans="1:422" s="3" customFormat="1" ht="48.75" thickBot="1">
      <c r="A63" s="158" t="s">
        <v>67</v>
      </c>
      <c r="B63" s="9" t="s">
        <v>31</v>
      </c>
      <c r="C63" s="159">
        <v>0</v>
      </c>
      <c r="D63" s="159">
        <v>0</v>
      </c>
      <c r="E63" s="159">
        <v>0</v>
      </c>
      <c r="F63" s="159">
        <v>0</v>
      </c>
      <c r="G63" s="159">
        <v>0</v>
      </c>
      <c r="H63" s="159">
        <v>0</v>
      </c>
      <c r="I63" s="159">
        <v>0</v>
      </c>
      <c r="J63" s="159">
        <v>0</v>
      </c>
      <c r="K63" s="159">
        <v>0</v>
      </c>
      <c r="L63" s="159">
        <v>0</v>
      </c>
      <c r="M63" s="159">
        <v>0</v>
      </c>
      <c r="N63" s="159">
        <v>0</v>
      </c>
      <c r="O63" s="159">
        <v>0</v>
      </c>
      <c r="P63" s="159">
        <v>0</v>
      </c>
      <c r="Q63" s="160"/>
      <c r="R63" s="160"/>
      <c r="S63" s="161"/>
    </row>
    <row r="64" spans="1:422" s="4" customFormat="1" ht="15.75" thickBot="1">
      <c r="A64" s="13" t="s">
        <v>20</v>
      </c>
      <c r="B64" s="14"/>
      <c r="C64" s="15">
        <f>SUM(C60:C63)</f>
        <v>1831.2</v>
      </c>
      <c r="D64" s="15">
        <f>SUM(D60:D63)</f>
        <v>1440.4</v>
      </c>
      <c r="E64" s="15">
        <f>D64/C64*100</f>
        <v>78.658802970729582</v>
      </c>
      <c r="F64" s="15">
        <f t="shared" ref="F64:P64" si="29">SUM(F60:F63)</f>
        <v>0</v>
      </c>
      <c r="G64" s="15">
        <f t="shared" si="29"/>
        <v>0</v>
      </c>
      <c r="H64" s="15">
        <f t="shared" si="29"/>
        <v>0</v>
      </c>
      <c r="I64" s="15">
        <f t="shared" si="29"/>
        <v>0</v>
      </c>
      <c r="J64" s="15">
        <f t="shared" si="29"/>
        <v>1831.2</v>
      </c>
      <c r="K64" s="15">
        <f t="shared" si="29"/>
        <v>1440.4</v>
      </c>
      <c r="L64" s="15">
        <f t="shared" si="29"/>
        <v>0</v>
      </c>
      <c r="M64" s="15">
        <f t="shared" si="29"/>
        <v>0</v>
      </c>
      <c r="N64" s="15">
        <f t="shared" si="29"/>
        <v>0</v>
      </c>
      <c r="O64" s="15">
        <f t="shared" si="29"/>
        <v>0</v>
      </c>
      <c r="P64" s="15">
        <f t="shared" si="29"/>
        <v>1440.4</v>
      </c>
      <c r="Q64" s="26"/>
      <c r="R64" s="26"/>
      <c r="S64" s="40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  <c r="IN64" s="3"/>
      <c r="IO64" s="3"/>
      <c r="IP64" s="3"/>
      <c r="IQ64" s="3"/>
      <c r="IR64" s="3"/>
      <c r="IS64" s="3"/>
      <c r="IT64" s="3"/>
      <c r="IU64" s="3"/>
      <c r="IV64" s="3"/>
      <c r="IW64" s="3"/>
      <c r="IX64" s="3"/>
      <c r="IY64" s="3"/>
      <c r="IZ64" s="3"/>
      <c r="JA64" s="3"/>
      <c r="JB64" s="3"/>
      <c r="JC64" s="3"/>
      <c r="JD64" s="3"/>
      <c r="JE64" s="3"/>
      <c r="JF64" s="3"/>
      <c r="JG64" s="3"/>
      <c r="JH64" s="3"/>
      <c r="JI64" s="3"/>
      <c r="JJ64" s="3"/>
      <c r="JK64" s="3"/>
      <c r="JL64" s="3"/>
      <c r="JM64" s="3"/>
      <c r="JN64" s="3"/>
      <c r="JO64" s="3"/>
      <c r="JP64" s="3"/>
      <c r="JQ64" s="3"/>
      <c r="JR64" s="3"/>
      <c r="JS64" s="3"/>
      <c r="JT64" s="3"/>
      <c r="JU64" s="3"/>
      <c r="JV64" s="3"/>
      <c r="JW64" s="3"/>
      <c r="JX64" s="3"/>
      <c r="JY64" s="3"/>
      <c r="JZ64" s="3"/>
      <c r="KA64" s="3"/>
      <c r="KB64" s="3"/>
      <c r="KC64" s="3"/>
      <c r="KD64" s="3"/>
      <c r="KE64" s="3"/>
      <c r="KF64" s="3"/>
      <c r="KG64" s="3"/>
      <c r="KH64" s="3"/>
      <c r="KI64" s="3"/>
      <c r="KJ64" s="3"/>
      <c r="KK64" s="3"/>
      <c r="KL64" s="3"/>
      <c r="KM64" s="3"/>
      <c r="KN64" s="3"/>
      <c r="KO64" s="3"/>
      <c r="KP64" s="3"/>
      <c r="KQ64" s="3"/>
      <c r="KR64" s="3"/>
      <c r="KS64" s="3"/>
      <c r="KT64" s="3"/>
      <c r="KU64" s="3"/>
      <c r="KV64" s="3"/>
      <c r="KW64" s="3"/>
      <c r="KX64" s="3"/>
      <c r="KY64" s="3"/>
      <c r="KZ64" s="3"/>
      <c r="LA64" s="3"/>
      <c r="LB64" s="3"/>
      <c r="LC64" s="3"/>
      <c r="LD64" s="3"/>
      <c r="LE64" s="3"/>
      <c r="LF64" s="3"/>
      <c r="LG64" s="3"/>
      <c r="LH64" s="3"/>
      <c r="LI64" s="3"/>
      <c r="LJ64" s="3"/>
      <c r="LK64" s="3"/>
      <c r="LL64" s="3"/>
      <c r="LM64" s="3"/>
      <c r="LN64" s="3"/>
      <c r="LO64" s="3"/>
      <c r="LP64" s="3"/>
      <c r="LQ64" s="3"/>
      <c r="LR64" s="3"/>
      <c r="LS64" s="3"/>
      <c r="LT64" s="3"/>
      <c r="LU64" s="3"/>
      <c r="LV64" s="3"/>
      <c r="LW64" s="3"/>
      <c r="LX64" s="3"/>
      <c r="LY64" s="3"/>
      <c r="LZ64" s="3"/>
      <c r="MA64" s="3"/>
      <c r="MB64" s="3"/>
      <c r="MC64" s="3"/>
      <c r="MD64" s="3"/>
      <c r="ME64" s="3"/>
      <c r="MF64" s="3"/>
      <c r="MG64" s="3"/>
      <c r="MH64" s="3"/>
      <c r="MI64" s="3"/>
      <c r="MJ64" s="3"/>
      <c r="MK64" s="3"/>
      <c r="ML64" s="3"/>
      <c r="MM64" s="3"/>
      <c r="MN64" s="3"/>
      <c r="MO64" s="3"/>
      <c r="MP64" s="3"/>
      <c r="MQ64" s="3"/>
      <c r="MR64" s="3"/>
      <c r="MS64" s="3"/>
      <c r="MT64" s="3"/>
      <c r="MU64" s="3"/>
      <c r="MV64" s="3"/>
      <c r="MW64" s="3"/>
      <c r="MX64" s="3"/>
      <c r="MY64" s="3"/>
      <c r="MZ64" s="3"/>
      <c r="NA64" s="3"/>
      <c r="NB64" s="3"/>
      <c r="NC64" s="3"/>
      <c r="ND64" s="3"/>
      <c r="NE64" s="3"/>
      <c r="NF64" s="3"/>
      <c r="NG64" s="3"/>
      <c r="NH64" s="3"/>
      <c r="NI64" s="3"/>
      <c r="NJ64" s="3"/>
      <c r="NK64" s="3"/>
      <c r="NL64" s="3"/>
      <c r="NM64" s="3"/>
      <c r="NN64" s="3"/>
      <c r="NO64" s="3"/>
      <c r="NP64" s="3"/>
      <c r="NQ64" s="3"/>
      <c r="NR64" s="3"/>
      <c r="NS64" s="3"/>
      <c r="NT64" s="3"/>
      <c r="NU64" s="3"/>
      <c r="NV64" s="3"/>
      <c r="NW64" s="3"/>
      <c r="NX64" s="3"/>
      <c r="NY64" s="3"/>
      <c r="NZ64" s="3"/>
      <c r="OA64" s="3"/>
      <c r="OB64" s="3"/>
      <c r="OC64" s="3"/>
      <c r="OD64" s="3"/>
      <c r="OE64" s="3"/>
      <c r="OF64" s="3"/>
      <c r="OG64" s="3"/>
      <c r="OH64" s="3"/>
      <c r="OI64" s="3"/>
      <c r="OJ64" s="3"/>
      <c r="OK64" s="3"/>
      <c r="OL64" s="3"/>
      <c r="OM64" s="3"/>
      <c r="ON64" s="3"/>
      <c r="OO64" s="3"/>
      <c r="OP64" s="3"/>
      <c r="OQ64" s="3"/>
      <c r="OR64" s="3"/>
      <c r="OS64" s="3"/>
      <c r="OT64" s="3"/>
      <c r="OU64" s="3"/>
      <c r="OV64" s="3"/>
      <c r="OW64" s="3"/>
      <c r="OX64" s="3"/>
      <c r="OY64" s="3"/>
      <c r="OZ64" s="3"/>
      <c r="PA64" s="3"/>
      <c r="PB64" s="3"/>
      <c r="PC64" s="3"/>
      <c r="PD64" s="3"/>
      <c r="PE64" s="3"/>
      <c r="PF64" s="3"/>
    </row>
    <row r="65" spans="1:422" s="4" customFormat="1" ht="15.75" thickBot="1">
      <c r="A65" s="194" t="s">
        <v>68</v>
      </c>
      <c r="B65" s="205"/>
      <c r="C65" s="205"/>
      <c r="D65" s="205"/>
      <c r="E65" s="205"/>
      <c r="F65" s="205"/>
      <c r="G65" s="205"/>
      <c r="H65" s="205"/>
      <c r="I65" s="205"/>
      <c r="J65" s="205"/>
      <c r="K65" s="205"/>
      <c r="L65" s="205"/>
      <c r="M65" s="205"/>
      <c r="N65" s="205"/>
      <c r="O65" s="205"/>
      <c r="P65" s="205"/>
      <c r="Q65" s="205"/>
      <c r="R65" s="205"/>
      <c r="S65" s="206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  <c r="IN65" s="3"/>
      <c r="IO65" s="3"/>
      <c r="IP65" s="3"/>
      <c r="IQ65" s="3"/>
      <c r="IR65" s="3"/>
      <c r="IS65" s="3"/>
      <c r="IT65" s="3"/>
      <c r="IU65" s="3"/>
      <c r="IV65" s="3"/>
      <c r="IW65" s="3"/>
      <c r="IX65" s="3"/>
      <c r="IY65" s="3"/>
      <c r="IZ65" s="3"/>
      <c r="JA65" s="3"/>
      <c r="JB65" s="3"/>
      <c r="JC65" s="3"/>
      <c r="JD65" s="3"/>
      <c r="JE65" s="3"/>
      <c r="JF65" s="3"/>
      <c r="JG65" s="3"/>
      <c r="JH65" s="3"/>
      <c r="JI65" s="3"/>
      <c r="JJ65" s="3"/>
      <c r="JK65" s="3"/>
      <c r="JL65" s="3"/>
      <c r="JM65" s="3"/>
      <c r="JN65" s="3"/>
      <c r="JO65" s="3"/>
      <c r="JP65" s="3"/>
      <c r="JQ65" s="3"/>
      <c r="JR65" s="3"/>
      <c r="JS65" s="3"/>
      <c r="JT65" s="3"/>
      <c r="JU65" s="3"/>
      <c r="JV65" s="3"/>
      <c r="JW65" s="3"/>
      <c r="JX65" s="3"/>
      <c r="JY65" s="3"/>
      <c r="JZ65" s="3"/>
      <c r="KA65" s="3"/>
      <c r="KB65" s="3"/>
      <c r="KC65" s="3"/>
      <c r="KD65" s="3"/>
      <c r="KE65" s="3"/>
      <c r="KF65" s="3"/>
      <c r="KG65" s="3"/>
      <c r="KH65" s="3"/>
      <c r="KI65" s="3"/>
      <c r="KJ65" s="3"/>
      <c r="KK65" s="3"/>
      <c r="KL65" s="3"/>
      <c r="KM65" s="3"/>
      <c r="KN65" s="3"/>
      <c r="KO65" s="3"/>
      <c r="KP65" s="3"/>
      <c r="KQ65" s="3"/>
      <c r="KR65" s="3"/>
      <c r="KS65" s="3"/>
      <c r="KT65" s="3"/>
      <c r="KU65" s="3"/>
      <c r="KV65" s="3"/>
      <c r="KW65" s="3"/>
      <c r="KX65" s="3"/>
      <c r="KY65" s="3"/>
      <c r="KZ65" s="3"/>
      <c r="LA65" s="3"/>
      <c r="LB65" s="3"/>
      <c r="LC65" s="3"/>
      <c r="LD65" s="3"/>
      <c r="LE65" s="3"/>
      <c r="LF65" s="3"/>
      <c r="LG65" s="3"/>
      <c r="LH65" s="3"/>
      <c r="LI65" s="3"/>
      <c r="LJ65" s="3"/>
      <c r="LK65" s="3"/>
      <c r="LL65" s="3"/>
      <c r="LM65" s="3"/>
      <c r="LN65" s="3"/>
      <c r="LO65" s="3"/>
      <c r="LP65" s="3"/>
      <c r="LQ65" s="3"/>
      <c r="LR65" s="3"/>
      <c r="LS65" s="3"/>
      <c r="LT65" s="3"/>
      <c r="LU65" s="3"/>
      <c r="LV65" s="3"/>
      <c r="LW65" s="3"/>
      <c r="LX65" s="3"/>
      <c r="LY65" s="3"/>
      <c r="LZ65" s="3"/>
      <c r="MA65" s="3"/>
      <c r="MB65" s="3"/>
      <c r="MC65" s="3"/>
      <c r="MD65" s="3"/>
      <c r="ME65" s="3"/>
      <c r="MF65" s="3"/>
      <c r="MG65" s="3"/>
      <c r="MH65" s="3"/>
      <c r="MI65" s="3"/>
      <c r="MJ65" s="3"/>
      <c r="MK65" s="3"/>
      <c r="ML65" s="3"/>
      <c r="MM65" s="3"/>
      <c r="MN65" s="3"/>
      <c r="MO65" s="3"/>
      <c r="MP65" s="3"/>
      <c r="MQ65" s="3"/>
      <c r="MR65" s="3"/>
      <c r="MS65" s="3"/>
      <c r="MT65" s="3"/>
      <c r="MU65" s="3"/>
      <c r="MV65" s="3"/>
      <c r="MW65" s="3"/>
      <c r="MX65" s="3"/>
      <c r="MY65" s="3"/>
      <c r="MZ65" s="3"/>
      <c r="NA65" s="3"/>
      <c r="NB65" s="3"/>
      <c r="NC65" s="3"/>
      <c r="ND65" s="3"/>
      <c r="NE65" s="3"/>
      <c r="NF65" s="3"/>
      <c r="NG65" s="3"/>
      <c r="NH65" s="3"/>
      <c r="NI65" s="3"/>
      <c r="NJ65" s="3"/>
      <c r="NK65" s="3"/>
      <c r="NL65" s="3"/>
      <c r="NM65" s="3"/>
      <c r="NN65" s="3"/>
      <c r="NO65" s="3"/>
      <c r="NP65" s="3"/>
      <c r="NQ65" s="3"/>
      <c r="NR65" s="3"/>
      <c r="NS65" s="3"/>
      <c r="NT65" s="3"/>
      <c r="NU65" s="3"/>
      <c r="NV65" s="3"/>
      <c r="NW65" s="3"/>
      <c r="NX65" s="3"/>
      <c r="NY65" s="3"/>
      <c r="NZ65" s="3"/>
      <c r="OA65" s="3"/>
      <c r="OB65" s="3"/>
      <c r="OC65" s="3"/>
      <c r="OD65" s="3"/>
      <c r="OE65" s="3"/>
      <c r="OF65" s="3"/>
      <c r="OG65" s="3"/>
      <c r="OH65" s="3"/>
      <c r="OI65" s="3"/>
      <c r="OJ65" s="3"/>
      <c r="OK65" s="3"/>
      <c r="OL65" s="3"/>
      <c r="OM65" s="3"/>
      <c r="ON65" s="3"/>
      <c r="OO65" s="3"/>
      <c r="OP65" s="3"/>
      <c r="OQ65" s="3"/>
      <c r="OR65" s="3"/>
      <c r="OS65" s="3"/>
      <c r="OT65" s="3"/>
      <c r="OU65" s="3"/>
      <c r="OV65" s="3"/>
      <c r="OW65" s="3"/>
      <c r="OX65" s="3"/>
      <c r="OY65" s="3"/>
      <c r="OZ65" s="3"/>
      <c r="PA65" s="3"/>
      <c r="PB65" s="3"/>
      <c r="PC65" s="3"/>
      <c r="PD65" s="3"/>
      <c r="PE65" s="3"/>
      <c r="PF65" s="3"/>
    </row>
    <row r="66" spans="1:422" s="4" customFormat="1">
      <c r="A66" s="217" t="s">
        <v>69</v>
      </c>
      <c r="B66" s="218"/>
      <c r="C66" s="218"/>
      <c r="D66" s="218"/>
      <c r="E66" s="218"/>
      <c r="F66" s="218"/>
      <c r="G66" s="218"/>
      <c r="H66" s="218"/>
      <c r="I66" s="218"/>
      <c r="J66" s="218"/>
      <c r="K66" s="218"/>
      <c r="L66" s="218"/>
      <c r="M66" s="218"/>
      <c r="N66" s="218"/>
      <c r="O66" s="218"/>
      <c r="P66" s="218"/>
      <c r="Q66" s="218"/>
      <c r="R66" s="218"/>
      <c r="S66" s="219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/>
      <c r="IN66" s="3"/>
      <c r="IO66" s="3"/>
      <c r="IP66" s="3"/>
      <c r="IQ66" s="3"/>
      <c r="IR66" s="3"/>
      <c r="IS66" s="3"/>
      <c r="IT66" s="3"/>
      <c r="IU66" s="3"/>
      <c r="IV66" s="3"/>
      <c r="IW66" s="3"/>
      <c r="IX66" s="3"/>
      <c r="IY66" s="3"/>
      <c r="IZ66" s="3"/>
      <c r="JA66" s="3"/>
      <c r="JB66" s="3"/>
      <c r="JC66" s="3"/>
      <c r="JD66" s="3"/>
      <c r="JE66" s="3"/>
      <c r="JF66" s="3"/>
      <c r="JG66" s="3"/>
      <c r="JH66" s="3"/>
      <c r="JI66" s="3"/>
      <c r="JJ66" s="3"/>
      <c r="JK66" s="3"/>
      <c r="JL66" s="3"/>
      <c r="JM66" s="3"/>
      <c r="JN66" s="3"/>
      <c r="JO66" s="3"/>
      <c r="JP66" s="3"/>
      <c r="JQ66" s="3"/>
      <c r="JR66" s="3"/>
      <c r="JS66" s="3"/>
      <c r="JT66" s="3"/>
      <c r="JU66" s="3"/>
      <c r="JV66" s="3"/>
      <c r="JW66" s="3"/>
      <c r="JX66" s="3"/>
      <c r="JY66" s="3"/>
      <c r="JZ66" s="3"/>
      <c r="KA66" s="3"/>
      <c r="KB66" s="3"/>
      <c r="KC66" s="3"/>
      <c r="KD66" s="3"/>
      <c r="KE66" s="3"/>
      <c r="KF66" s="3"/>
      <c r="KG66" s="3"/>
      <c r="KH66" s="3"/>
      <c r="KI66" s="3"/>
      <c r="KJ66" s="3"/>
      <c r="KK66" s="3"/>
      <c r="KL66" s="3"/>
      <c r="KM66" s="3"/>
      <c r="KN66" s="3"/>
      <c r="KO66" s="3"/>
      <c r="KP66" s="3"/>
      <c r="KQ66" s="3"/>
      <c r="KR66" s="3"/>
      <c r="KS66" s="3"/>
      <c r="KT66" s="3"/>
      <c r="KU66" s="3"/>
      <c r="KV66" s="3"/>
      <c r="KW66" s="3"/>
      <c r="KX66" s="3"/>
      <c r="KY66" s="3"/>
      <c r="KZ66" s="3"/>
      <c r="LA66" s="3"/>
      <c r="LB66" s="3"/>
      <c r="LC66" s="3"/>
      <c r="LD66" s="3"/>
      <c r="LE66" s="3"/>
      <c r="LF66" s="3"/>
      <c r="LG66" s="3"/>
      <c r="LH66" s="3"/>
      <c r="LI66" s="3"/>
      <c r="LJ66" s="3"/>
      <c r="LK66" s="3"/>
      <c r="LL66" s="3"/>
      <c r="LM66" s="3"/>
      <c r="LN66" s="3"/>
      <c r="LO66" s="3"/>
      <c r="LP66" s="3"/>
      <c r="LQ66" s="3"/>
      <c r="LR66" s="3"/>
      <c r="LS66" s="3"/>
      <c r="LT66" s="3"/>
      <c r="LU66" s="3"/>
      <c r="LV66" s="3"/>
      <c r="LW66" s="3"/>
      <c r="LX66" s="3"/>
      <c r="LY66" s="3"/>
      <c r="LZ66" s="3"/>
      <c r="MA66" s="3"/>
      <c r="MB66" s="3"/>
      <c r="MC66" s="3"/>
      <c r="MD66" s="3"/>
      <c r="ME66" s="3"/>
      <c r="MF66" s="3"/>
      <c r="MG66" s="3"/>
      <c r="MH66" s="3"/>
      <c r="MI66" s="3"/>
      <c r="MJ66" s="3"/>
      <c r="MK66" s="3"/>
      <c r="ML66" s="3"/>
      <c r="MM66" s="3"/>
      <c r="MN66" s="3"/>
      <c r="MO66" s="3"/>
      <c r="MP66" s="3"/>
      <c r="MQ66" s="3"/>
      <c r="MR66" s="3"/>
      <c r="MS66" s="3"/>
      <c r="MT66" s="3"/>
      <c r="MU66" s="3"/>
      <c r="MV66" s="3"/>
      <c r="MW66" s="3"/>
      <c r="MX66" s="3"/>
      <c r="MY66" s="3"/>
      <c r="MZ66" s="3"/>
      <c r="NA66" s="3"/>
      <c r="NB66" s="3"/>
      <c r="NC66" s="3"/>
      <c r="ND66" s="3"/>
      <c r="NE66" s="3"/>
      <c r="NF66" s="3"/>
      <c r="NG66" s="3"/>
      <c r="NH66" s="3"/>
      <c r="NI66" s="3"/>
      <c r="NJ66" s="3"/>
      <c r="NK66" s="3"/>
      <c r="NL66" s="3"/>
      <c r="NM66" s="3"/>
      <c r="NN66" s="3"/>
      <c r="NO66" s="3"/>
      <c r="NP66" s="3"/>
      <c r="NQ66" s="3"/>
      <c r="NR66" s="3"/>
      <c r="NS66" s="3"/>
      <c r="NT66" s="3"/>
      <c r="NU66" s="3"/>
      <c r="NV66" s="3"/>
      <c r="NW66" s="3"/>
      <c r="NX66" s="3"/>
      <c r="NY66" s="3"/>
      <c r="NZ66" s="3"/>
      <c r="OA66" s="3"/>
      <c r="OB66" s="3"/>
      <c r="OC66" s="3"/>
      <c r="OD66" s="3"/>
      <c r="OE66" s="3"/>
      <c r="OF66" s="3"/>
      <c r="OG66" s="3"/>
      <c r="OH66" s="3"/>
      <c r="OI66" s="3"/>
      <c r="OJ66" s="3"/>
      <c r="OK66" s="3"/>
      <c r="OL66" s="3"/>
      <c r="OM66" s="3"/>
      <c r="ON66" s="3"/>
      <c r="OO66" s="3"/>
      <c r="OP66" s="3"/>
      <c r="OQ66" s="3"/>
      <c r="OR66" s="3"/>
      <c r="OS66" s="3"/>
      <c r="OT66" s="3"/>
      <c r="OU66" s="3"/>
      <c r="OV66" s="3"/>
      <c r="OW66" s="3"/>
      <c r="OX66" s="3"/>
      <c r="OY66" s="3"/>
      <c r="OZ66" s="3"/>
      <c r="PA66" s="3"/>
      <c r="PB66" s="3"/>
      <c r="PC66" s="3"/>
      <c r="PD66" s="3"/>
      <c r="PE66" s="3"/>
      <c r="PF66" s="3"/>
    </row>
    <row r="67" spans="1:422" s="4" customFormat="1" ht="48">
      <c r="A67" s="109" t="s">
        <v>70</v>
      </c>
      <c r="B67" s="110" t="s">
        <v>31</v>
      </c>
      <c r="C67" s="136">
        <f>F67+H67+J67</f>
        <v>16664.400000000001</v>
      </c>
      <c r="D67" s="136">
        <f>G67+I67+K67</f>
        <v>16502.7</v>
      </c>
      <c r="E67" s="136">
        <f>D67/C67*100</f>
        <v>99.029668034852733</v>
      </c>
      <c r="F67" s="136">
        <v>0</v>
      </c>
      <c r="G67" s="136">
        <v>0</v>
      </c>
      <c r="H67" s="136">
        <v>3381.9</v>
      </c>
      <c r="I67" s="136">
        <v>3381.9</v>
      </c>
      <c r="J67" s="136">
        <v>13282.5</v>
      </c>
      <c r="K67" s="136">
        <v>13120.8</v>
      </c>
      <c r="L67" s="136">
        <v>0</v>
      </c>
      <c r="M67" s="136">
        <v>0</v>
      </c>
      <c r="N67" s="136">
        <v>0</v>
      </c>
      <c r="O67" s="136">
        <v>0</v>
      </c>
      <c r="P67" s="136">
        <f>I67+K67</f>
        <v>16502.7</v>
      </c>
      <c r="Q67" s="136"/>
      <c r="R67" s="136"/>
      <c r="S67" s="137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  <c r="IM67" s="3"/>
      <c r="IN67" s="3"/>
      <c r="IO67" s="3"/>
      <c r="IP67" s="3"/>
      <c r="IQ67" s="3"/>
      <c r="IR67" s="3"/>
      <c r="IS67" s="3"/>
      <c r="IT67" s="3"/>
      <c r="IU67" s="3"/>
      <c r="IV67" s="3"/>
      <c r="IW67" s="3"/>
      <c r="IX67" s="3"/>
      <c r="IY67" s="3"/>
      <c r="IZ67" s="3"/>
      <c r="JA67" s="3"/>
      <c r="JB67" s="3"/>
      <c r="JC67" s="3"/>
      <c r="JD67" s="3"/>
      <c r="JE67" s="3"/>
      <c r="JF67" s="3"/>
      <c r="JG67" s="3"/>
      <c r="JH67" s="3"/>
      <c r="JI67" s="3"/>
      <c r="JJ67" s="3"/>
      <c r="JK67" s="3"/>
      <c r="JL67" s="3"/>
      <c r="JM67" s="3"/>
      <c r="JN67" s="3"/>
      <c r="JO67" s="3"/>
      <c r="JP67" s="3"/>
      <c r="JQ67" s="3"/>
      <c r="JR67" s="3"/>
      <c r="JS67" s="3"/>
      <c r="JT67" s="3"/>
      <c r="JU67" s="3"/>
      <c r="JV67" s="3"/>
      <c r="JW67" s="3"/>
      <c r="JX67" s="3"/>
      <c r="JY67" s="3"/>
      <c r="JZ67" s="3"/>
      <c r="KA67" s="3"/>
      <c r="KB67" s="3"/>
      <c r="KC67" s="3"/>
      <c r="KD67" s="3"/>
      <c r="KE67" s="3"/>
      <c r="KF67" s="3"/>
      <c r="KG67" s="3"/>
      <c r="KH67" s="3"/>
      <c r="KI67" s="3"/>
      <c r="KJ67" s="3"/>
      <c r="KK67" s="3"/>
      <c r="KL67" s="3"/>
      <c r="KM67" s="3"/>
      <c r="KN67" s="3"/>
      <c r="KO67" s="3"/>
      <c r="KP67" s="3"/>
      <c r="KQ67" s="3"/>
      <c r="KR67" s="3"/>
      <c r="KS67" s="3"/>
      <c r="KT67" s="3"/>
      <c r="KU67" s="3"/>
      <c r="KV67" s="3"/>
      <c r="KW67" s="3"/>
      <c r="KX67" s="3"/>
      <c r="KY67" s="3"/>
      <c r="KZ67" s="3"/>
      <c r="LA67" s="3"/>
      <c r="LB67" s="3"/>
      <c r="LC67" s="3"/>
      <c r="LD67" s="3"/>
      <c r="LE67" s="3"/>
      <c r="LF67" s="3"/>
      <c r="LG67" s="3"/>
      <c r="LH67" s="3"/>
      <c r="LI67" s="3"/>
      <c r="LJ67" s="3"/>
      <c r="LK67" s="3"/>
      <c r="LL67" s="3"/>
      <c r="LM67" s="3"/>
      <c r="LN67" s="3"/>
      <c r="LO67" s="3"/>
      <c r="LP67" s="3"/>
      <c r="LQ67" s="3"/>
      <c r="LR67" s="3"/>
      <c r="LS67" s="3"/>
      <c r="LT67" s="3"/>
      <c r="LU67" s="3"/>
      <c r="LV67" s="3"/>
      <c r="LW67" s="3"/>
      <c r="LX67" s="3"/>
      <c r="LY67" s="3"/>
      <c r="LZ67" s="3"/>
      <c r="MA67" s="3"/>
      <c r="MB67" s="3"/>
      <c r="MC67" s="3"/>
      <c r="MD67" s="3"/>
      <c r="ME67" s="3"/>
      <c r="MF67" s="3"/>
      <c r="MG67" s="3"/>
      <c r="MH67" s="3"/>
      <c r="MI67" s="3"/>
      <c r="MJ67" s="3"/>
      <c r="MK67" s="3"/>
      <c r="ML67" s="3"/>
      <c r="MM67" s="3"/>
      <c r="MN67" s="3"/>
      <c r="MO67" s="3"/>
      <c r="MP67" s="3"/>
      <c r="MQ67" s="3"/>
      <c r="MR67" s="3"/>
      <c r="MS67" s="3"/>
      <c r="MT67" s="3"/>
      <c r="MU67" s="3"/>
      <c r="MV67" s="3"/>
      <c r="MW67" s="3"/>
      <c r="MX67" s="3"/>
      <c r="MY67" s="3"/>
      <c r="MZ67" s="3"/>
      <c r="NA67" s="3"/>
      <c r="NB67" s="3"/>
      <c r="NC67" s="3"/>
      <c r="ND67" s="3"/>
      <c r="NE67" s="3"/>
      <c r="NF67" s="3"/>
      <c r="NG67" s="3"/>
      <c r="NH67" s="3"/>
      <c r="NI67" s="3"/>
      <c r="NJ67" s="3"/>
      <c r="NK67" s="3"/>
      <c r="NL67" s="3"/>
      <c r="NM67" s="3"/>
      <c r="NN67" s="3"/>
      <c r="NO67" s="3"/>
      <c r="NP67" s="3"/>
      <c r="NQ67" s="3"/>
      <c r="NR67" s="3"/>
      <c r="NS67" s="3"/>
      <c r="NT67" s="3"/>
      <c r="NU67" s="3"/>
      <c r="NV67" s="3"/>
      <c r="NW67" s="3"/>
      <c r="NX67" s="3"/>
      <c r="NY67" s="3"/>
      <c r="NZ67" s="3"/>
      <c r="OA67" s="3"/>
      <c r="OB67" s="3"/>
      <c r="OC67" s="3"/>
      <c r="OD67" s="3"/>
      <c r="OE67" s="3"/>
      <c r="OF67" s="3"/>
      <c r="OG67" s="3"/>
      <c r="OH67" s="3"/>
      <c r="OI67" s="3"/>
      <c r="OJ67" s="3"/>
      <c r="OK67" s="3"/>
      <c r="OL67" s="3"/>
      <c r="OM67" s="3"/>
      <c r="ON67" s="3"/>
      <c r="OO67" s="3"/>
      <c r="OP67" s="3"/>
      <c r="OQ67" s="3"/>
      <c r="OR67" s="3"/>
      <c r="OS67" s="3"/>
      <c r="OT67" s="3"/>
      <c r="OU67" s="3"/>
      <c r="OV67" s="3"/>
      <c r="OW67" s="3"/>
      <c r="OX67" s="3"/>
      <c r="OY67" s="3"/>
      <c r="OZ67" s="3"/>
      <c r="PA67" s="3"/>
      <c r="PB67" s="3"/>
      <c r="PC67" s="3"/>
      <c r="PD67" s="3"/>
      <c r="PE67" s="3"/>
      <c r="PF67" s="3"/>
    </row>
    <row r="68" spans="1:422" s="4" customFormat="1" ht="60">
      <c r="A68" s="109" t="s">
        <v>71</v>
      </c>
      <c r="B68" s="110" t="s">
        <v>31</v>
      </c>
      <c r="C68" s="136">
        <f t="shared" ref="C68:D71" si="30">F68+H68+J68</f>
        <v>123.2</v>
      </c>
      <c r="D68" s="136">
        <f t="shared" si="30"/>
        <v>100.2</v>
      </c>
      <c r="E68" s="136">
        <f t="shared" ref="E68:E71" si="31">D68/C68*100</f>
        <v>81.331168831168839</v>
      </c>
      <c r="F68" s="136">
        <v>0</v>
      </c>
      <c r="G68" s="136">
        <v>0</v>
      </c>
      <c r="H68" s="136">
        <v>17</v>
      </c>
      <c r="I68" s="136">
        <v>17</v>
      </c>
      <c r="J68" s="136">
        <v>106.2</v>
      </c>
      <c r="K68" s="136">
        <v>83.2</v>
      </c>
      <c r="L68" s="136">
        <v>0</v>
      </c>
      <c r="M68" s="136">
        <v>0</v>
      </c>
      <c r="N68" s="136">
        <v>0</v>
      </c>
      <c r="O68" s="136">
        <v>0</v>
      </c>
      <c r="P68" s="136">
        <f t="shared" ref="P68:P69" si="32">I68+K68</f>
        <v>100.2</v>
      </c>
      <c r="Q68" s="136"/>
      <c r="R68" s="136"/>
      <c r="S68" s="137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3"/>
      <c r="IL68" s="3"/>
      <c r="IM68" s="3"/>
      <c r="IN68" s="3"/>
      <c r="IO68" s="3"/>
      <c r="IP68" s="3"/>
      <c r="IQ68" s="3"/>
      <c r="IR68" s="3"/>
      <c r="IS68" s="3"/>
      <c r="IT68" s="3"/>
      <c r="IU68" s="3"/>
      <c r="IV68" s="3"/>
      <c r="IW68" s="3"/>
      <c r="IX68" s="3"/>
      <c r="IY68" s="3"/>
      <c r="IZ68" s="3"/>
      <c r="JA68" s="3"/>
      <c r="JB68" s="3"/>
      <c r="JC68" s="3"/>
      <c r="JD68" s="3"/>
      <c r="JE68" s="3"/>
      <c r="JF68" s="3"/>
      <c r="JG68" s="3"/>
      <c r="JH68" s="3"/>
      <c r="JI68" s="3"/>
      <c r="JJ68" s="3"/>
      <c r="JK68" s="3"/>
      <c r="JL68" s="3"/>
      <c r="JM68" s="3"/>
      <c r="JN68" s="3"/>
      <c r="JO68" s="3"/>
      <c r="JP68" s="3"/>
      <c r="JQ68" s="3"/>
      <c r="JR68" s="3"/>
      <c r="JS68" s="3"/>
      <c r="JT68" s="3"/>
      <c r="JU68" s="3"/>
      <c r="JV68" s="3"/>
      <c r="JW68" s="3"/>
      <c r="JX68" s="3"/>
      <c r="JY68" s="3"/>
      <c r="JZ68" s="3"/>
      <c r="KA68" s="3"/>
      <c r="KB68" s="3"/>
      <c r="KC68" s="3"/>
      <c r="KD68" s="3"/>
      <c r="KE68" s="3"/>
      <c r="KF68" s="3"/>
      <c r="KG68" s="3"/>
      <c r="KH68" s="3"/>
      <c r="KI68" s="3"/>
      <c r="KJ68" s="3"/>
      <c r="KK68" s="3"/>
      <c r="KL68" s="3"/>
      <c r="KM68" s="3"/>
      <c r="KN68" s="3"/>
      <c r="KO68" s="3"/>
      <c r="KP68" s="3"/>
      <c r="KQ68" s="3"/>
      <c r="KR68" s="3"/>
      <c r="KS68" s="3"/>
      <c r="KT68" s="3"/>
      <c r="KU68" s="3"/>
      <c r="KV68" s="3"/>
      <c r="KW68" s="3"/>
      <c r="KX68" s="3"/>
      <c r="KY68" s="3"/>
      <c r="KZ68" s="3"/>
      <c r="LA68" s="3"/>
      <c r="LB68" s="3"/>
      <c r="LC68" s="3"/>
      <c r="LD68" s="3"/>
      <c r="LE68" s="3"/>
      <c r="LF68" s="3"/>
      <c r="LG68" s="3"/>
      <c r="LH68" s="3"/>
      <c r="LI68" s="3"/>
      <c r="LJ68" s="3"/>
      <c r="LK68" s="3"/>
      <c r="LL68" s="3"/>
      <c r="LM68" s="3"/>
      <c r="LN68" s="3"/>
      <c r="LO68" s="3"/>
      <c r="LP68" s="3"/>
      <c r="LQ68" s="3"/>
      <c r="LR68" s="3"/>
      <c r="LS68" s="3"/>
      <c r="LT68" s="3"/>
      <c r="LU68" s="3"/>
      <c r="LV68" s="3"/>
      <c r="LW68" s="3"/>
      <c r="LX68" s="3"/>
      <c r="LY68" s="3"/>
      <c r="LZ68" s="3"/>
      <c r="MA68" s="3"/>
      <c r="MB68" s="3"/>
      <c r="MC68" s="3"/>
      <c r="MD68" s="3"/>
      <c r="ME68" s="3"/>
      <c r="MF68" s="3"/>
      <c r="MG68" s="3"/>
      <c r="MH68" s="3"/>
      <c r="MI68" s="3"/>
      <c r="MJ68" s="3"/>
      <c r="MK68" s="3"/>
      <c r="ML68" s="3"/>
      <c r="MM68" s="3"/>
      <c r="MN68" s="3"/>
      <c r="MO68" s="3"/>
      <c r="MP68" s="3"/>
      <c r="MQ68" s="3"/>
      <c r="MR68" s="3"/>
      <c r="MS68" s="3"/>
      <c r="MT68" s="3"/>
      <c r="MU68" s="3"/>
      <c r="MV68" s="3"/>
      <c r="MW68" s="3"/>
      <c r="MX68" s="3"/>
      <c r="MY68" s="3"/>
      <c r="MZ68" s="3"/>
      <c r="NA68" s="3"/>
      <c r="NB68" s="3"/>
      <c r="NC68" s="3"/>
      <c r="ND68" s="3"/>
      <c r="NE68" s="3"/>
      <c r="NF68" s="3"/>
      <c r="NG68" s="3"/>
      <c r="NH68" s="3"/>
      <c r="NI68" s="3"/>
      <c r="NJ68" s="3"/>
      <c r="NK68" s="3"/>
      <c r="NL68" s="3"/>
      <c r="NM68" s="3"/>
      <c r="NN68" s="3"/>
      <c r="NO68" s="3"/>
      <c r="NP68" s="3"/>
      <c r="NQ68" s="3"/>
      <c r="NR68" s="3"/>
      <c r="NS68" s="3"/>
      <c r="NT68" s="3"/>
      <c r="NU68" s="3"/>
      <c r="NV68" s="3"/>
      <c r="NW68" s="3"/>
      <c r="NX68" s="3"/>
      <c r="NY68" s="3"/>
      <c r="NZ68" s="3"/>
      <c r="OA68" s="3"/>
      <c r="OB68" s="3"/>
      <c r="OC68" s="3"/>
      <c r="OD68" s="3"/>
      <c r="OE68" s="3"/>
      <c r="OF68" s="3"/>
      <c r="OG68" s="3"/>
      <c r="OH68" s="3"/>
      <c r="OI68" s="3"/>
      <c r="OJ68" s="3"/>
      <c r="OK68" s="3"/>
      <c r="OL68" s="3"/>
      <c r="OM68" s="3"/>
      <c r="ON68" s="3"/>
      <c r="OO68" s="3"/>
      <c r="OP68" s="3"/>
      <c r="OQ68" s="3"/>
      <c r="OR68" s="3"/>
      <c r="OS68" s="3"/>
      <c r="OT68" s="3"/>
      <c r="OU68" s="3"/>
      <c r="OV68" s="3"/>
      <c r="OW68" s="3"/>
      <c r="OX68" s="3"/>
      <c r="OY68" s="3"/>
      <c r="OZ68" s="3"/>
      <c r="PA68" s="3"/>
      <c r="PB68" s="3"/>
      <c r="PC68" s="3"/>
      <c r="PD68" s="3"/>
      <c r="PE68" s="3"/>
      <c r="PF68" s="3"/>
    </row>
    <row r="69" spans="1:422" s="4" customFormat="1" ht="48">
      <c r="A69" s="109" t="s">
        <v>72</v>
      </c>
      <c r="B69" s="110" t="s">
        <v>31</v>
      </c>
      <c r="C69" s="136">
        <f t="shared" si="30"/>
        <v>22</v>
      </c>
      <c r="D69" s="136">
        <f t="shared" si="30"/>
        <v>0</v>
      </c>
      <c r="E69" s="136">
        <f t="shared" si="31"/>
        <v>0</v>
      </c>
      <c r="F69" s="136">
        <v>0</v>
      </c>
      <c r="G69" s="136">
        <v>0</v>
      </c>
      <c r="H69" s="136">
        <v>0</v>
      </c>
      <c r="I69" s="136">
        <v>0</v>
      </c>
      <c r="J69" s="136">
        <v>22</v>
      </c>
      <c r="K69" s="136">
        <v>0</v>
      </c>
      <c r="L69" s="136">
        <v>0</v>
      </c>
      <c r="M69" s="136">
        <v>0</v>
      </c>
      <c r="N69" s="136">
        <v>0</v>
      </c>
      <c r="O69" s="136">
        <v>0</v>
      </c>
      <c r="P69" s="136">
        <f t="shared" si="32"/>
        <v>0</v>
      </c>
      <c r="Q69" s="136"/>
      <c r="R69" s="136"/>
      <c r="S69" s="137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  <c r="IN69" s="3"/>
      <c r="IO69" s="3"/>
      <c r="IP69" s="3"/>
      <c r="IQ69" s="3"/>
      <c r="IR69" s="3"/>
      <c r="IS69" s="3"/>
      <c r="IT69" s="3"/>
      <c r="IU69" s="3"/>
      <c r="IV69" s="3"/>
      <c r="IW69" s="3"/>
      <c r="IX69" s="3"/>
      <c r="IY69" s="3"/>
      <c r="IZ69" s="3"/>
      <c r="JA69" s="3"/>
      <c r="JB69" s="3"/>
      <c r="JC69" s="3"/>
      <c r="JD69" s="3"/>
      <c r="JE69" s="3"/>
      <c r="JF69" s="3"/>
      <c r="JG69" s="3"/>
      <c r="JH69" s="3"/>
      <c r="JI69" s="3"/>
      <c r="JJ69" s="3"/>
      <c r="JK69" s="3"/>
      <c r="JL69" s="3"/>
      <c r="JM69" s="3"/>
      <c r="JN69" s="3"/>
      <c r="JO69" s="3"/>
      <c r="JP69" s="3"/>
      <c r="JQ69" s="3"/>
      <c r="JR69" s="3"/>
      <c r="JS69" s="3"/>
      <c r="JT69" s="3"/>
      <c r="JU69" s="3"/>
      <c r="JV69" s="3"/>
      <c r="JW69" s="3"/>
      <c r="JX69" s="3"/>
      <c r="JY69" s="3"/>
      <c r="JZ69" s="3"/>
      <c r="KA69" s="3"/>
      <c r="KB69" s="3"/>
      <c r="KC69" s="3"/>
      <c r="KD69" s="3"/>
      <c r="KE69" s="3"/>
      <c r="KF69" s="3"/>
      <c r="KG69" s="3"/>
      <c r="KH69" s="3"/>
      <c r="KI69" s="3"/>
      <c r="KJ69" s="3"/>
      <c r="KK69" s="3"/>
      <c r="KL69" s="3"/>
      <c r="KM69" s="3"/>
      <c r="KN69" s="3"/>
      <c r="KO69" s="3"/>
      <c r="KP69" s="3"/>
      <c r="KQ69" s="3"/>
      <c r="KR69" s="3"/>
      <c r="KS69" s="3"/>
      <c r="KT69" s="3"/>
      <c r="KU69" s="3"/>
      <c r="KV69" s="3"/>
      <c r="KW69" s="3"/>
      <c r="KX69" s="3"/>
      <c r="KY69" s="3"/>
      <c r="KZ69" s="3"/>
      <c r="LA69" s="3"/>
      <c r="LB69" s="3"/>
      <c r="LC69" s="3"/>
      <c r="LD69" s="3"/>
      <c r="LE69" s="3"/>
      <c r="LF69" s="3"/>
      <c r="LG69" s="3"/>
      <c r="LH69" s="3"/>
      <c r="LI69" s="3"/>
      <c r="LJ69" s="3"/>
      <c r="LK69" s="3"/>
      <c r="LL69" s="3"/>
      <c r="LM69" s="3"/>
      <c r="LN69" s="3"/>
      <c r="LO69" s="3"/>
      <c r="LP69" s="3"/>
      <c r="LQ69" s="3"/>
      <c r="LR69" s="3"/>
      <c r="LS69" s="3"/>
      <c r="LT69" s="3"/>
      <c r="LU69" s="3"/>
      <c r="LV69" s="3"/>
      <c r="LW69" s="3"/>
      <c r="LX69" s="3"/>
      <c r="LY69" s="3"/>
      <c r="LZ69" s="3"/>
      <c r="MA69" s="3"/>
      <c r="MB69" s="3"/>
      <c r="MC69" s="3"/>
      <c r="MD69" s="3"/>
      <c r="ME69" s="3"/>
      <c r="MF69" s="3"/>
      <c r="MG69" s="3"/>
      <c r="MH69" s="3"/>
      <c r="MI69" s="3"/>
      <c r="MJ69" s="3"/>
      <c r="MK69" s="3"/>
      <c r="ML69" s="3"/>
      <c r="MM69" s="3"/>
      <c r="MN69" s="3"/>
      <c r="MO69" s="3"/>
      <c r="MP69" s="3"/>
      <c r="MQ69" s="3"/>
      <c r="MR69" s="3"/>
      <c r="MS69" s="3"/>
      <c r="MT69" s="3"/>
      <c r="MU69" s="3"/>
      <c r="MV69" s="3"/>
      <c r="MW69" s="3"/>
      <c r="MX69" s="3"/>
      <c r="MY69" s="3"/>
      <c r="MZ69" s="3"/>
      <c r="NA69" s="3"/>
      <c r="NB69" s="3"/>
      <c r="NC69" s="3"/>
      <c r="ND69" s="3"/>
      <c r="NE69" s="3"/>
      <c r="NF69" s="3"/>
      <c r="NG69" s="3"/>
      <c r="NH69" s="3"/>
      <c r="NI69" s="3"/>
      <c r="NJ69" s="3"/>
      <c r="NK69" s="3"/>
      <c r="NL69" s="3"/>
      <c r="NM69" s="3"/>
      <c r="NN69" s="3"/>
      <c r="NO69" s="3"/>
      <c r="NP69" s="3"/>
      <c r="NQ69" s="3"/>
      <c r="NR69" s="3"/>
      <c r="NS69" s="3"/>
      <c r="NT69" s="3"/>
      <c r="NU69" s="3"/>
      <c r="NV69" s="3"/>
      <c r="NW69" s="3"/>
      <c r="NX69" s="3"/>
      <c r="NY69" s="3"/>
      <c r="NZ69" s="3"/>
      <c r="OA69" s="3"/>
      <c r="OB69" s="3"/>
      <c r="OC69" s="3"/>
      <c r="OD69" s="3"/>
      <c r="OE69" s="3"/>
      <c r="OF69" s="3"/>
      <c r="OG69" s="3"/>
      <c r="OH69" s="3"/>
      <c r="OI69" s="3"/>
      <c r="OJ69" s="3"/>
      <c r="OK69" s="3"/>
      <c r="OL69" s="3"/>
      <c r="OM69" s="3"/>
      <c r="ON69" s="3"/>
      <c r="OO69" s="3"/>
      <c r="OP69" s="3"/>
      <c r="OQ69" s="3"/>
      <c r="OR69" s="3"/>
      <c r="OS69" s="3"/>
      <c r="OT69" s="3"/>
      <c r="OU69" s="3"/>
      <c r="OV69" s="3"/>
      <c r="OW69" s="3"/>
      <c r="OX69" s="3"/>
      <c r="OY69" s="3"/>
      <c r="OZ69" s="3"/>
      <c r="PA69" s="3"/>
      <c r="PB69" s="3"/>
      <c r="PC69" s="3"/>
      <c r="PD69" s="3"/>
      <c r="PE69" s="3"/>
      <c r="PF69" s="3"/>
    </row>
    <row r="70" spans="1:422" s="4" customFormat="1" ht="51" customHeight="1">
      <c r="A70" s="109" t="s">
        <v>73</v>
      </c>
      <c r="B70" s="110" t="s">
        <v>31</v>
      </c>
      <c r="C70" s="136">
        <f t="shared" si="30"/>
        <v>900</v>
      </c>
      <c r="D70" s="136">
        <f t="shared" si="30"/>
        <v>900</v>
      </c>
      <c r="E70" s="136">
        <f t="shared" si="31"/>
        <v>100</v>
      </c>
      <c r="F70" s="136">
        <v>0</v>
      </c>
      <c r="G70" s="136">
        <v>0</v>
      </c>
      <c r="H70" s="136">
        <v>855</v>
      </c>
      <c r="I70" s="136">
        <v>855</v>
      </c>
      <c r="J70" s="136">
        <v>45</v>
      </c>
      <c r="K70" s="136">
        <v>45</v>
      </c>
      <c r="L70" s="136">
        <v>0</v>
      </c>
      <c r="M70" s="136">
        <v>0</v>
      </c>
      <c r="N70" s="136">
        <v>0</v>
      </c>
      <c r="O70" s="136">
        <v>0</v>
      </c>
      <c r="P70" s="136">
        <v>900</v>
      </c>
      <c r="Q70" s="136"/>
      <c r="R70" s="136"/>
      <c r="S70" s="137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  <c r="IN70" s="3"/>
      <c r="IO70" s="3"/>
      <c r="IP70" s="3"/>
      <c r="IQ70" s="3"/>
      <c r="IR70" s="3"/>
      <c r="IS70" s="3"/>
      <c r="IT70" s="3"/>
      <c r="IU70" s="3"/>
      <c r="IV70" s="3"/>
      <c r="IW70" s="3"/>
      <c r="IX70" s="3"/>
      <c r="IY70" s="3"/>
      <c r="IZ70" s="3"/>
      <c r="JA70" s="3"/>
      <c r="JB70" s="3"/>
      <c r="JC70" s="3"/>
      <c r="JD70" s="3"/>
      <c r="JE70" s="3"/>
      <c r="JF70" s="3"/>
      <c r="JG70" s="3"/>
      <c r="JH70" s="3"/>
      <c r="JI70" s="3"/>
      <c r="JJ70" s="3"/>
      <c r="JK70" s="3"/>
      <c r="JL70" s="3"/>
      <c r="JM70" s="3"/>
      <c r="JN70" s="3"/>
      <c r="JO70" s="3"/>
      <c r="JP70" s="3"/>
      <c r="JQ70" s="3"/>
      <c r="JR70" s="3"/>
      <c r="JS70" s="3"/>
      <c r="JT70" s="3"/>
      <c r="JU70" s="3"/>
      <c r="JV70" s="3"/>
      <c r="JW70" s="3"/>
      <c r="JX70" s="3"/>
      <c r="JY70" s="3"/>
      <c r="JZ70" s="3"/>
      <c r="KA70" s="3"/>
      <c r="KB70" s="3"/>
      <c r="KC70" s="3"/>
      <c r="KD70" s="3"/>
      <c r="KE70" s="3"/>
      <c r="KF70" s="3"/>
      <c r="KG70" s="3"/>
      <c r="KH70" s="3"/>
      <c r="KI70" s="3"/>
      <c r="KJ70" s="3"/>
      <c r="KK70" s="3"/>
      <c r="KL70" s="3"/>
      <c r="KM70" s="3"/>
      <c r="KN70" s="3"/>
      <c r="KO70" s="3"/>
      <c r="KP70" s="3"/>
      <c r="KQ70" s="3"/>
      <c r="KR70" s="3"/>
      <c r="KS70" s="3"/>
      <c r="KT70" s="3"/>
      <c r="KU70" s="3"/>
      <c r="KV70" s="3"/>
      <c r="KW70" s="3"/>
      <c r="KX70" s="3"/>
      <c r="KY70" s="3"/>
      <c r="KZ70" s="3"/>
      <c r="LA70" s="3"/>
      <c r="LB70" s="3"/>
      <c r="LC70" s="3"/>
      <c r="LD70" s="3"/>
      <c r="LE70" s="3"/>
      <c r="LF70" s="3"/>
      <c r="LG70" s="3"/>
      <c r="LH70" s="3"/>
      <c r="LI70" s="3"/>
      <c r="LJ70" s="3"/>
      <c r="LK70" s="3"/>
      <c r="LL70" s="3"/>
      <c r="LM70" s="3"/>
      <c r="LN70" s="3"/>
      <c r="LO70" s="3"/>
      <c r="LP70" s="3"/>
      <c r="LQ70" s="3"/>
      <c r="LR70" s="3"/>
      <c r="LS70" s="3"/>
      <c r="LT70" s="3"/>
      <c r="LU70" s="3"/>
      <c r="LV70" s="3"/>
      <c r="LW70" s="3"/>
      <c r="LX70" s="3"/>
      <c r="LY70" s="3"/>
      <c r="LZ70" s="3"/>
      <c r="MA70" s="3"/>
      <c r="MB70" s="3"/>
      <c r="MC70" s="3"/>
      <c r="MD70" s="3"/>
      <c r="ME70" s="3"/>
      <c r="MF70" s="3"/>
      <c r="MG70" s="3"/>
      <c r="MH70" s="3"/>
      <c r="MI70" s="3"/>
      <c r="MJ70" s="3"/>
      <c r="MK70" s="3"/>
      <c r="ML70" s="3"/>
      <c r="MM70" s="3"/>
      <c r="MN70" s="3"/>
      <c r="MO70" s="3"/>
      <c r="MP70" s="3"/>
      <c r="MQ70" s="3"/>
      <c r="MR70" s="3"/>
      <c r="MS70" s="3"/>
      <c r="MT70" s="3"/>
      <c r="MU70" s="3"/>
      <c r="MV70" s="3"/>
      <c r="MW70" s="3"/>
      <c r="MX70" s="3"/>
      <c r="MY70" s="3"/>
      <c r="MZ70" s="3"/>
      <c r="NA70" s="3"/>
      <c r="NB70" s="3"/>
      <c r="NC70" s="3"/>
      <c r="ND70" s="3"/>
      <c r="NE70" s="3"/>
      <c r="NF70" s="3"/>
      <c r="NG70" s="3"/>
      <c r="NH70" s="3"/>
      <c r="NI70" s="3"/>
      <c r="NJ70" s="3"/>
      <c r="NK70" s="3"/>
      <c r="NL70" s="3"/>
      <c r="NM70" s="3"/>
      <c r="NN70" s="3"/>
      <c r="NO70" s="3"/>
      <c r="NP70" s="3"/>
      <c r="NQ70" s="3"/>
      <c r="NR70" s="3"/>
      <c r="NS70" s="3"/>
      <c r="NT70" s="3"/>
      <c r="NU70" s="3"/>
      <c r="NV70" s="3"/>
      <c r="NW70" s="3"/>
      <c r="NX70" s="3"/>
      <c r="NY70" s="3"/>
      <c r="NZ70" s="3"/>
      <c r="OA70" s="3"/>
      <c r="OB70" s="3"/>
      <c r="OC70" s="3"/>
      <c r="OD70" s="3"/>
      <c r="OE70" s="3"/>
      <c r="OF70" s="3"/>
      <c r="OG70" s="3"/>
      <c r="OH70" s="3"/>
      <c r="OI70" s="3"/>
      <c r="OJ70" s="3"/>
      <c r="OK70" s="3"/>
      <c r="OL70" s="3"/>
      <c r="OM70" s="3"/>
      <c r="ON70" s="3"/>
      <c r="OO70" s="3"/>
      <c r="OP70" s="3"/>
      <c r="OQ70" s="3"/>
      <c r="OR70" s="3"/>
      <c r="OS70" s="3"/>
      <c r="OT70" s="3"/>
      <c r="OU70" s="3"/>
      <c r="OV70" s="3"/>
      <c r="OW70" s="3"/>
      <c r="OX70" s="3"/>
      <c r="OY70" s="3"/>
      <c r="OZ70" s="3"/>
      <c r="PA70" s="3"/>
      <c r="PB70" s="3"/>
      <c r="PC70" s="3"/>
      <c r="PD70" s="3"/>
      <c r="PE70" s="3"/>
      <c r="PF70" s="3"/>
    </row>
    <row r="71" spans="1:422" s="4" customFormat="1" ht="51" customHeight="1">
      <c r="A71" s="109" t="s">
        <v>74</v>
      </c>
      <c r="B71" s="110" t="s">
        <v>31</v>
      </c>
      <c r="C71" s="136">
        <f t="shared" si="30"/>
        <v>116.89999999999999</v>
      </c>
      <c r="D71" s="136">
        <f t="shared" si="30"/>
        <v>116.89999999999999</v>
      </c>
      <c r="E71" s="136">
        <f t="shared" si="31"/>
        <v>100</v>
      </c>
      <c r="F71" s="136">
        <v>0</v>
      </c>
      <c r="G71" s="136">
        <v>0</v>
      </c>
      <c r="H71" s="136">
        <v>111.1</v>
      </c>
      <c r="I71" s="136">
        <v>111.1</v>
      </c>
      <c r="J71" s="136">
        <v>5.8</v>
      </c>
      <c r="K71" s="136">
        <v>5.8</v>
      </c>
      <c r="L71" s="136">
        <v>0</v>
      </c>
      <c r="M71" s="136">
        <v>0</v>
      </c>
      <c r="N71" s="136">
        <v>0</v>
      </c>
      <c r="O71" s="136">
        <v>0</v>
      </c>
      <c r="P71" s="136">
        <v>116.9</v>
      </c>
      <c r="Q71" s="136"/>
      <c r="R71" s="136"/>
      <c r="S71" s="137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  <c r="IN71" s="3"/>
      <c r="IO71" s="3"/>
      <c r="IP71" s="3"/>
      <c r="IQ71" s="3"/>
      <c r="IR71" s="3"/>
      <c r="IS71" s="3"/>
      <c r="IT71" s="3"/>
      <c r="IU71" s="3"/>
      <c r="IV71" s="3"/>
      <c r="IW71" s="3"/>
      <c r="IX71" s="3"/>
      <c r="IY71" s="3"/>
      <c r="IZ71" s="3"/>
      <c r="JA71" s="3"/>
      <c r="JB71" s="3"/>
      <c r="JC71" s="3"/>
      <c r="JD71" s="3"/>
      <c r="JE71" s="3"/>
      <c r="JF71" s="3"/>
      <c r="JG71" s="3"/>
      <c r="JH71" s="3"/>
      <c r="JI71" s="3"/>
      <c r="JJ71" s="3"/>
      <c r="JK71" s="3"/>
      <c r="JL71" s="3"/>
      <c r="JM71" s="3"/>
      <c r="JN71" s="3"/>
      <c r="JO71" s="3"/>
      <c r="JP71" s="3"/>
      <c r="JQ71" s="3"/>
      <c r="JR71" s="3"/>
      <c r="JS71" s="3"/>
      <c r="JT71" s="3"/>
      <c r="JU71" s="3"/>
      <c r="JV71" s="3"/>
      <c r="JW71" s="3"/>
      <c r="JX71" s="3"/>
      <c r="JY71" s="3"/>
      <c r="JZ71" s="3"/>
      <c r="KA71" s="3"/>
      <c r="KB71" s="3"/>
      <c r="KC71" s="3"/>
      <c r="KD71" s="3"/>
      <c r="KE71" s="3"/>
      <c r="KF71" s="3"/>
      <c r="KG71" s="3"/>
      <c r="KH71" s="3"/>
      <c r="KI71" s="3"/>
      <c r="KJ71" s="3"/>
      <c r="KK71" s="3"/>
      <c r="KL71" s="3"/>
      <c r="KM71" s="3"/>
      <c r="KN71" s="3"/>
      <c r="KO71" s="3"/>
      <c r="KP71" s="3"/>
      <c r="KQ71" s="3"/>
      <c r="KR71" s="3"/>
      <c r="KS71" s="3"/>
      <c r="KT71" s="3"/>
      <c r="KU71" s="3"/>
      <c r="KV71" s="3"/>
      <c r="KW71" s="3"/>
      <c r="KX71" s="3"/>
      <c r="KY71" s="3"/>
      <c r="KZ71" s="3"/>
      <c r="LA71" s="3"/>
      <c r="LB71" s="3"/>
      <c r="LC71" s="3"/>
      <c r="LD71" s="3"/>
      <c r="LE71" s="3"/>
      <c r="LF71" s="3"/>
      <c r="LG71" s="3"/>
      <c r="LH71" s="3"/>
      <c r="LI71" s="3"/>
      <c r="LJ71" s="3"/>
      <c r="LK71" s="3"/>
      <c r="LL71" s="3"/>
      <c r="LM71" s="3"/>
      <c r="LN71" s="3"/>
      <c r="LO71" s="3"/>
      <c r="LP71" s="3"/>
      <c r="LQ71" s="3"/>
      <c r="LR71" s="3"/>
      <c r="LS71" s="3"/>
      <c r="LT71" s="3"/>
      <c r="LU71" s="3"/>
      <c r="LV71" s="3"/>
      <c r="LW71" s="3"/>
      <c r="LX71" s="3"/>
      <c r="LY71" s="3"/>
      <c r="LZ71" s="3"/>
      <c r="MA71" s="3"/>
      <c r="MB71" s="3"/>
      <c r="MC71" s="3"/>
      <c r="MD71" s="3"/>
      <c r="ME71" s="3"/>
      <c r="MF71" s="3"/>
      <c r="MG71" s="3"/>
      <c r="MH71" s="3"/>
      <c r="MI71" s="3"/>
      <c r="MJ71" s="3"/>
      <c r="MK71" s="3"/>
      <c r="ML71" s="3"/>
      <c r="MM71" s="3"/>
      <c r="MN71" s="3"/>
      <c r="MO71" s="3"/>
      <c r="MP71" s="3"/>
      <c r="MQ71" s="3"/>
      <c r="MR71" s="3"/>
      <c r="MS71" s="3"/>
      <c r="MT71" s="3"/>
      <c r="MU71" s="3"/>
      <c r="MV71" s="3"/>
      <c r="MW71" s="3"/>
      <c r="MX71" s="3"/>
      <c r="MY71" s="3"/>
      <c r="MZ71" s="3"/>
      <c r="NA71" s="3"/>
      <c r="NB71" s="3"/>
      <c r="NC71" s="3"/>
      <c r="ND71" s="3"/>
      <c r="NE71" s="3"/>
      <c r="NF71" s="3"/>
      <c r="NG71" s="3"/>
      <c r="NH71" s="3"/>
      <c r="NI71" s="3"/>
      <c r="NJ71" s="3"/>
      <c r="NK71" s="3"/>
      <c r="NL71" s="3"/>
      <c r="NM71" s="3"/>
      <c r="NN71" s="3"/>
      <c r="NO71" s="3"/>
      <c r="NP71" s="3"/>
      <c r="NQ71" s="3"/>
      <c r="NR71" s="3"/>
      <c r="NS71" s="3"/>
      <c r="NT71" s="3"/>
      <c r="NU71" s="3"/>
      <c r="NV71" s="3"/>
      <c r="NW71" s="3"/>
      <c r="NX71" s="3"/>
      <c r="NY71" s="3"/>
      <c r="NZ71" s="3"/>
      <c r="OA71" s="3"/>
      <c r="OB71" s="3"/>
      <c r="OC71" s="3"/>
      <c r="OD71" s="3"/>
      <c r="OE71" s="3"/>
      <c r="OF71" s="3"/>
      <c r="OG71" s="3"/>
      <c r="OH71" s="3"/>
      <c r="OI71" s="3"/>
      <c r="OJ71" s="3"/>
      <c r="OK71" s="3"/>
      <c r="OL71" s="3"/>
      <c r="OM71" s="3"/>
      <c r="ON71" s="3"/>
      <c r="OO71" s="3"/>
      <c r="OP71" s="3"/>
      <c r="OQ71" s="3"/>
      <c r="OR71" s="3"/>
      <c r="OS71" s="3"/>
      <c r="OT71" s="3"/>
      <c r="OU71" s="3"/>
      <c r="OV71" s="3"/>
      <c r="OW71" s="3"/>
      <c r="OX71" s="3"/>
      <c r="OY71" s="3"/>
      <c r="OZ71" s="3"/>
      <c r="PA71" s="3"/>
      <c r="PB71" s="3"/>
      <c r="PC71" s="3"/>
      <c r="PD71" s="3"/>
      <c r="PE71" s="3"/>
      <c r="PF71" s="3"/>
    </row>
    <row r="72" spans="1:422" s="4" customFormat="1">
      <c r="A72" s="109" t="s">
        <v>39</v>
      </c>
      <c r="B72" s="110"/>
      <c r="C72" s="136">
        <f>SUM(C67:C71)</f>
        <v>17826.500000000004</v>
      </c>
      <c r="D72" s="136">
        <f t="shared" ref="D72:P72" si="33">SUM(D67:D71)</f>
        <v>17619.800000000003</v>
      </c>
      <c r="E72" s="136">
        <f t="shared" si="33"/>
        <v>380.3608368660216</v>
      </c>
      <c r="F72" s="136">
        <f t="shared" si="33"/>
        <v>0</v>
      </c>
      <c r="G72" s="136">
        <f t="shared" si="33"/>
        <v>0</v>
      </c>
      <c r="H72" s="136">
        <f t="shared" si="33"/>
        <v>4365</v>
      </c>
      <c r="I72" s="136">
        <f t="shared" si="33"/>
        <v>4365</v>
      </c>
      <c r="J72" s="136">
        <f t="shared" si="33"/>
        <v>13461.5</v>
      </c>
      <c r="K72" s="136">
        <f t="shared" si="33"/>
        <v>13254.8</v>
      </c>
      <c r="L72" s="136">
        <f t="shared" si="33"/>
        <v>0</v>
      </c>
      <c r="M72" s="136">
        <f t="shared" si="33"/>
        <v>0</v>
      </c>
      <c r="N72" s="136">
        <f t="shared" si="33"/>
        <v>0</v>
      </c>
      <c r="O72" s="136">
        <f t="shared" si="33"/>
        <v>0</v>
      </c>
      <c r="P72" s="136">
        <f t="shared" si="33"/>
        <v>17619.800000000003</v>
      </c>
      <c r="Q72" s="136"/>
      <c r="R72" s="136"/>
      <c r="S72" s="137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  <c r="IN72" s="3"/>
      <c r="IO72" s="3"/>
      <c r="IP72" s="3"/>
      <c r="IQ72" s="3"/>
      <c r="IR72" s="3"/>
      <c r="IS72" s="3"/>
      <c r="IT72" s="3"/>
      <c r="IU72" s="3"/>
      <c r="IV72" s="3"/>
      <c r="IW72" s="3"/>
      <c r="IX72" s="3"/>
      <c r="IY72" s="3"/>
      <c r="IZ72" s="3"/>
      <c r="JA72" s="3"/>
      <c r="JB72" s="3"/>
      <c r="JC72" s="3"/>
      <c r="JD72" s="3"/>
      <c r="JE72" s="3"/>
      <c r="JF72" s="3"/>
      <c r="JG72" s="3"/>
      <c r="JH72" s="3"/>
      <c r="JI72" s="3"/>
      <c r="JJ72" s="3"/>
      <c r="JK72" s="3"/>
      <c r="JL72" s="3"/>
      <c r="JM72" s="3"/>
      <c r="JN72" s="3"/>
      <c r="JO72" s="3"/>
      <c r="JP72" s="3"/>
      <c r="JQ72" s="3"/>
      <c r="JR72" s="3"/>
      <c r="JS72" s="3"/>
      <c r="JT72" s="3"/>
      <c r="JU72" s="3"/>
      <c r="JV72" s="3"/>
      <c r="JW72" s="3"/>
      <c r="JX72" s="3"/>
      <c r="JY72" s="3"/>
      <c r="JZ72" s="3"/>
      <c r="KA72" s="3"/>
      <c r="KB72" s="3"/>
      <c r="KC72" s="3"/>
      <c r="KD72" s="3"/>
      <c r="KE72" s="3"/>
      <c r="KF72" s="3"/>
      <c r="KG72" s="3"/>
      <c r="KH72" s="3"/>
      <c r="KI72" s="3"/>
      <c r="KJ72" s="3"/>
      <c r="KK72" s="3"/>
      <c r="KL72" s="3"/>
      <c r="KM72" s="3"/>
      <c r="KN72" s="3"/>
      <c r="KO72" s="3"/>
      <c r="KP72" s="3"/>
      <c r="KQ72" s="3"/>
      <c r="KR72" s="3"/>
      <c r="KS72" s="3"/>
      <c r="KT72" s="3"/>
      <c r="KU72" s="3"/>
      <c r="KV72" s="3"/>
      <c r="KW72" s="3"/>
      <c r="KX72" s="3"/>
      <c r="KY72" s="3"/>
      <c r="KZ72" s="3"/>
      <c r="LA72" s="3"/>
      <c r="LB72" s="3"/>
      <c r="LC72" s="3"/>
      <c r="LD72" s="3"/>
      <c r="LE72" s="3"/>
      <c r="LF72" s="3"/>
      <c r="LG72" s="3"/>
      <c r="LH72" s="3"/>
      <c r="LI72" s="3"/>
      <c r="LJ72" s="3"/>
      <c r="LK72" s="3"/>
      <c r="LL72" s="3"/>
      <c r="LM72" s="3"/>
      <c r="LN72" s="3"/>
      <c r="LO72" s="3"/>
      <c r="LP72" s="3"/>
      <c r="LQ72" s="3"/>
      <c r="LR72" s="3"/>
      <c r="LS72" s="3"/>
      <c r="LT72" s="3"/>
      <c r="LU72" s="3"/>
      <c r="LV72" s="3"/>
      <c r="LW72" s="3"/>
      <c r="LX72" s="3"/>
      <c r="LY72" s="3"/>
      <c r="LZ72" s="3"/>
      <c r="MA72" s="3"/>
      <c r="MB72" s="3"/>
      <c r="MC72" s="3"/>
      <c r="MD72" s="3"/>
      <c r="ME72" s="3"/>
      <c r="MF72" s="3"/>
      <c r="MG72" s="3"/>
      <c r="MH72" s="3"/>
      <c r="MI72" s="3"/>
      <c r="MJ72" s="3"/>
      <c r="MK72" s="3"/>
      <c r="ML72" s="3"/>
      <c r="MM72" s="3"/>
      <c r="MN72" s="3"/>
      <c r="MO72" s="3"/>
      <c r="MP72" s="3"/>
      <c r="MQ72" s="3"/>
      <c r="MR72" s="3"/>
      <c r="MS72" s="3"/>
      <c r="MT72" s="3"/>
      <c r="MU72" s="3"/>
      <c r="MV72" s="3"/>
      <c r="MW72" s="3"/>
      <c r="MX72" s="3"/>
      <c r="MY72" s="3"/>
      <c r="MZ72" s="3"/>
      <c r="NA72" s="3"/>
      <c r="NB72" s="3"/>
      <c r="NC72" s="3"/>
      <c r="ND72" s="3"/>
      <c r="NE72" s="3"/>
      <c r="NF72" s="3"/>
      <c r="NG72" s="3"/>
      <c r="NH72" s="3"/>
      <c r="NI72" s="3"/>
      <c r="NJ72" s="3"/>
      <c r="NK72" s="3"/>
      <c r="NL72" s="3"/>
      <c r="NM72" s="3"/>
      <c r="NN72" s="3"/>
      <c r="NO72" s="3"/>
      <c r="NP72" s="3"/>
      <c r="NQ72" s="3"/>
      <c r="NR72" s="3"/>
      <c r="NS72" s="3"/>
      <c r="NT72" s="3"/>
      <c r="NU72" s="3"/>
      <c r="NV72" s="3"/>
      <c r="NW72" s="3"/>
      <c r="NX72" s="3"/>
      <c r="NY72" s="3"/>
      <c r="NZ72" s="3"/>
      <c r="OA72" s="3"/>
      <c r="OB72" s="3"/>
      <c r="OC72" s="3"/>
      <c r="OD72" s="3"/>
      <c r="OE72" s="3"/>
      <c r="OF72" s="3"/>
      <c r="OG72" s="3"/>
      <c r="OH72" s="3"/>
      <c r="OI72" s="3"/>
      <c r="OJ72" s="3"/>
      <c r="OK72" s="3"/>
      <c r="OL72" s="3"/>
      <c r="OM72" s="3"/>
      <c r="ON72" s="3"/>
      <c r="OO72" s="3"/>
      <c r="OP72" s="3"/>
      <c r="OQ72" s="3"/>
      <c r="OR72" s="3"/>
      <c r="OS72" s="3"/>
      <c r="OT72" s="3"/>
      <c r="OU72" s="3"/>
      <c r="OV72" s="3"/>
      <c r="OW72" s="3"/>
      <c r="OX72" s="3"/>
      <c r="OY72" s="3"/>
      <c r="OZ72" s="3"/>
      <c r="PA72" s="3"/>
      <c r="PB72" s="3"/>
      <c r="PC72" s="3"/>
      <c r="PD72" s="3"/>
      <c r="PE72" s="3"/>
      <c r="PF72" s="3"/>
    </row>
    <row r="73" spans="1:422" s="4" customFormat="1">
      <c r="A73" s="220" t="s">
        <v>75</v>
      </c>
      <c r="B73" s="221"/>
      <c r="C73" s="221"/>
      <c r="D73" s="221"/>
      <c r="E73" s="221"/>
      <c r="F73" s="221"/>
      <c r="G73" s="221"/>
      <c r="H73" s="221"/>
      <c r="I73" s="221"/>
      <c r="J73" s="221"/>
      <c r="K73" s="221"/>
      <c r="L73" s="221"/>
      <c r="M73" s="221"/>
      <c r="N73" s="221"/>
      <c r="O73" s="221"/>
      <c r="P73" s="221"/>
      <c r="Q73" s="221"/>
      <c r="R73" s="221"/>
      <c r="S73" s="222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3"/>
      <c r="IN73" s="3"/>
      <c r="IO73" s="3"/>
      <c r="IP73" s="3"/>
      <c r="IQ73" s="3"/>
      <c r="IR73" s="3"/>
      <c r="IS73" s="3"/>
      <c r="IT73" s="3"/>
      <c r="IU73" s="3"/>
      <c r="IV73" s="3"/>
      <c r="IW73" s="3"/>
      <c r="IX73" s="3"/>
      <c r="IY73" s="3"/>
      <c r="IZ73" s="3"/>
      <c r="JA73" s="3"/>
      <c r="JB73" s="3"/>
      <c r="JC73" s="3"/>
      <c r="JD73" s="3"/>
      <c r="JE73" s="3"/>
      <c r="JF73" s="3"/>
      <c r="JG73" s="3"/>
      <c r="JH73" s="3"/>
      <c r="JI73" s="3"/>
      <c r="JJ73" s="3"/>
      <c r="JK73" s="3"/>
      <c r="JL73" s="3"/>
      <c r="JM73" s="3"/>
      <c r="JN73" s="3"/>
      <c r="JO73" s="3"/>
      <c r="JP73" s="3"/>
      <c r="JQ73" s="3"/>
      <c r="JR73" s="3"/>
      <c r="JS73" s="3"/>
      <c r="JT73" s="3"/>
      <c r="JU73" s="3"/>
      <c r="JV73" s="3"/>
      <c r="JW73" s="3"/>
      <c r="JX73" s="3"/>
      <c r="JY73" s="3"/>
      <c r="JZ73" s="3"/>
      <c r="KA73" s="3"/>
      <c r="KB73" s="3"/>
      <c r="KC73" s="3"/>
      <c r="KD73" s="3"/>
      <c r="KE73" s="3"/>
      <c r="KF73" s="3"/>
      <c r="KG73" s="3"/>
      <c r="KH73" s="3"/>
      <c r="KI73" s="3"/>
      <c r="KJ73" s="3"/>
      <c r="KK73" s="3"/>
      <c r="KL73" s="3"/>
      <c r="KM73" s="3"/>
      <c r="KN73" s="3"/>
      <c r="KO73" s="3"/>
      <c r="KP73" s="3"/>
      <c r="KQ73" s="3"/>
      <c r="KR73" s="3"/>
      <c r="KS73" s="3"/>
      <c r="KT73" s="3"/>
      <c r="KU73" s="3"/>
      <c r="KV73" s="3"/>
      <c r="KW73" s="3"/>
      <c r="KX73" s="3"/>
      <c r="KY73" s="3"/>
      <c r="KZ73" s="3"/>
      <c r="LA73" s="3"/>
      <c r="LB73" s="3"/>
      <c r="LC73" s="3"/>
      <c r="LD73" s="3"/>
      <c r="LE73" s="3"/>
      <c r="LF73" s="3"/>
      <c r="LG73" s="3"/>
      <c r="LH73" s="3"/>
      <c r="LI73" s="3"/>
      <c r="LJ73" s="3"/>
      <c r="LK73" s="3"/>
      <c r="LL73" s="3"/>
      <c r="LM73" s="3"/>
      <c r="LN73" s="3"/>
      <c r="LO73" s="3"/>
      <c r="LP73" s="3"/>
      <c r="LQ73" s="3"/>
      <c r="LR73" s="3"/>
      <c r="LS73" s="3"/>
      <c r="LT73" s="3"/>
      <c r="LU73" s="3"/>
      <c r="LV73" s="3"/>
      <c r="LW73" s="3"/>
      <c r="LX73" s="3"/>
      <c r="LY73" s="3"/>
      <c r="LZ73" s="3"/>
      <c r="MA73" s="3"/>
      <c r="MB73" s="3"/>
      <c r="MC73" s="3"/>
      <c r="MD73" s="3"/>
      <c r="ME73" s="3"/>
      <c r="MF73" s="3"/>
      <c r="MG73" s="3"/>
      <c r="MH73" s="3"/>
      <c r="MI73" s="3"/>
      <c r="MJ73" s="3"/>
      <c r="MK73" s="3"/>
      <c r="ML73" s="3"/>
      <c r="MM73" s="3"/>
      <c r="MN73" s="3"/>
      <c r="MO73" s="3"/>
      <c r="MP73" s="3"/>
      <c r="MQ73" s="3"/>
      <c r="MR73" s="3"/>
      <c r="MS73" s="3"/>
      <c r="MT73" s="3"/>
      <c r="MU73" s="3"/>
      <c r="MV73" s="3"/>
      <c r="MW73" s="3"/>
      <c r="MX73" s="3"/>
      <c r="MY73" s="3"/>
      <c r="MZ73" s="3"/>
      <c r="NA73" s="3"/>
      <c r="NB73" s="3"/>
      <c r="NC73" s="3"/>
      <c r="ND73" s="3"/>
      <c r="NE73" s="3"/>
      <c r="NF73" s="3"/>
      <c r="NG73" s="3"/>
      <c r="NH73" s="3"/>
      <c r="NI73" s="3"/>
      <c r="NJ73" s="3"/>
      <c r="NK73" s="3"/>
      <c r="NL73" s="3"/>
      <c r="NM73" s="3"/>
      <c r="NN73" s="3"/>
      <c r="NO73" s="3"/>
      <c r="NP73" s="3"/>
      <c r="NQ73" s="3"/>
      <c r="NR73" s="3"/>
      <c r="NS73" s="3"/>
      <c r="NT73" s="3"/>
      <c r="NU73" s="3"/>
      <c r="NV73" s="3"/>
      <c r="NW73" s="3"/>
      <c r="NX73" s="3"/>
      <c r="NY73" s="3"/>
      <c r="NZ73" s="3"/>
      <c r="OA73" s="3"/>
      <c r="OB73" s="3"/>
      <c r="OC73" s="3"/>
      <c r="OD73" s="3"/>
      <c r="OE73" s="3"/>
      <c r="OF73" s="3"/>
      <c r="OG73" s="3"/>
      <c r="OH73" s="3"/>
      <c r="OI73" s="3"/>
      <c r="OJ73" s="3"/>
      <c r="OK73" s="3"/>
      <c r="OL73" s="3"/>
      <c r="OM73" s="3"/>
      <c r="ON73" s="3"/>
      <c r="OO73" s="3"/>
      <c r="OP73" s="3"/>
      <c r="OQ73" s="3"/>
      <c r="OR73" s="3"/>
      <c r="OS73" s="3"/>
      <c r="OT73" s="3"/>
      <c r="OU73" s="3"/>
      <c r="OV73" s="3"/>
      <c r="OW73" s="3"/>
      <c r="OX73" s="3"/>
      <c r="OY73" s="3"/>
      <c r="OZ73" s="3"/>
      <c r="PA73" s="3"/>
      <c r="PB73" s="3"/>
      <c r="PC73" s="3"/>
      <c r="PD73" s="3"/>
      <c r="PE73" s="3"/>
      <c r="PF73" s="3"/>
    </row>
    <row r="74" spans="1:422" s="4" customFormat="1" ht="48">
      <c r="A74" s="138" t="s">
        <v>76</v>
      </c>
      <c r="B74" s="139" t="s">
        <v>31</v>
      </c>
      <c r="C74" s="140">
        <f>F74+H74+J74+L74+N74</f>
        <v>51.2</v>
      </c>
      <c r="D74" s="140">
        <f>G74+I74+K74+M74+O74</f>
        <v>51.2</v>
      </c>
      <c r="E74" s="140">
        <f>D74/C74*100</f>
        <v>100</v>
      </c>
      <c r="F74" s="140">
        <v>0</v>
      </c>
      <c r="G74" s="140">
        <v>0</v>
      </c>
      <c r="H74" s="140">
        <v>0</v>
      </c>
      <c r="I74" s="140">
        <v>0</v>
      </c>
      <c r="J74" s="140">
        <v>51.2</v>
      </c>
      <c r="K74" s="140">
        <v>51.2</v>
      </c>
      <c r="L74" s="140">
        <v>0</v>
      </c>
      <c r="M74" s="140">
        <v>0</v>
      </c>
      <c r="N74" s="140">
        <v>0</v>
      </c>
      <c r="O74" s="140">
        <v>0</v>
      </c>
      <c r="P74" s="140">
        <f>D74</f>
        <v>51.2</v>
      </c>
      <c r="Q74" s="140"/>
      <c r="R74" s="140"/>
      <c r="S74" s="141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  <c r="IL74" s="3"/>
      <c r="IM74" s="3"/>
      <c r="IN74" s="3"/>
      <c r="IO74" s="3"/>
      <c r="IP74" s="3"/>
      <c r="IQ74" s="3"/>
      <c r="IR74" s="3"/>
      <c r="IS74" s="3"/>
      <c r="IT74" s="3"/>
      <c r="IU74" s="3"/>
      <c r="IV74" s="3"/>
      <c r="IW74" s="3"/>
      <c r="IX74" s="3"/>
      <c r="IY74" s="3"/>
      <c r="IZ74" s="3"/>
      <c r="JA74" s="3"/>
      <c r="JB74" s="3"/>
      <c r="JC74" s="3"/>
      <c r="JD74" s="3"/>
      <c r="JE74" s="3"/>
      <c r="JF74" s="3"/>
      <c r="JG74" s="3"/>
      <c r="JH74" s="3"/>
      <c r="JI74" s="3"/>
      <c r="JJ74" s="3"/>
      <c r="JK74" s="3"/>
      <c r="JL74" s="3"/>
      <c r="JM74" s="3"/>
      <c r="JN74" s="3"/>
      <c r="JO74" s="3"/>
      <c r="JP74" s="3"/>
      <c r="JQ74" s="3"/>
      <c r="JR74" s="3"/>
      <c r="JS74" s="3"/>
      <c r="JT74" s="3"/>
      <c r="JU74" s="3"/>
      <c r="JV74" s="3"/>
      <c r="JW74" s="3"/>
      <c r="JX74" s="3"/>
      <c r="JY74" s="3"/>
      <c r="JZ74" s="3"/>
      <c r="KA74" s="3"/>
      <c r="KB74" s="3"/>
      <c r="KC74" s="3"/>
      <c r="KD74" s="3"/>
      <c r="KE74" s="3"/>
      <c r="KF74" s="3"/>
      <c r="KG74" s="3"/>
      <c r="KH74" s="3"/>
      <c r="KI74" s="3"/>
      <c r="KJ74" s="3"/>
      <c r="KK74" s="3"/>
      <c r="KL74" s="3"/>
      <c r="KM74" s="3"/>
      <c r="KN74" s="3"/>
      <c r="KO74" s="3"/>
      <c r="KP74" s="3"/>
      <c r="KQ74" s="3"/>
      <c r="KR74" s="3"/>
      <c r="KS74" s="3"/>
      <c r="KT74" s="3"/>
      <c r="KU74" s="3"/>
      <c r="KV74" s="3"/>
      <c r="KW74" s="3"/>
      <c r="KX74" s="3"/>
      <c r="KY74" s="3"/>
      <c r="KZ74" s="3"/>
      <c r="LA74" s="3"/>
      <c r="LB74" s="3"/>
      <c r="LC74" s="3"/>
      <c r="LD74" s="3"/>
      <c r="LE74" s="3"/>
      <c r="LF74" s="3"/>
      <c r="LG74" s="3"/>
      <c r="LH74" s="3"/>
      <c r="LI74" s="3"/>
      <c r="LJ74" s="3"/>
      <c r="LK74" s="3"/>
      <c r="LL74" s="3"/>
      <c r="LM74" s="3"/>
      <c r="LN74" s="3"/>
      <c r="LO74" s="3"/>
      <c r="LP74" s="3"/>
      <c r="LQ74" s="3"/>
      <c r="LR74" s="3"/>
      <c r="LS74" s="3"/>
      <c r="LT74" s="3"/>
      <c r="LU74" s="3"/>
      <c r="LV74" s="3"/>
      <c r="LW74" s="3"/>
      <c r="LX74" s="3"/>
      <c r="LY74" s="3"/>
      <c r="LZ74" s="3"/>
      <c r="MA74" s="3"/>
      <c r="MB74" s="3"/>
      <c r="MC74" s="3"/>
      <c r="MD74" s="3"/>
      <c r="ME74" s="3"/>
      <c r="MF74" s="3"/>
      <c r="MG74" s="3"/>
      <c r="MH74" s="3"/>
      <c r="MI74" s="3"/>
      <c r="MJ74" s="3"/>
      <c r="MK74" s="3"/>
      <c r="ML74" s="3"/>
      <c r="MM74" s="3"/>
      <c r="MN74" s="3"/>
      <c r="MO74" s="3"/>
      <c r="MP74" s="3"/>
      <c r="MQ74" s="3"/>
      <c r="MR74" s="3"/>
      <c r="MS74" s="3"/>
      <c r="MT74" s="3"/>
      <c r="MU74" s="3"/>
      <c r="MV74" s="3"/>
      <c r="MW74" s="3"/>
      <c r="MX74" s="3"/>
      <c r="MY74" s="3"/>
      <c r="MZ74" s="3"/>
      <c r="NA74" s="3"/>
      <c r="NB74" s="3"/>
      <c r="NC74" s="3"/>
      <c r="ND74" s="3"/>
      <c r="NE74" s="3"/>
      <c r="NF74" s="3"/>
      <c r="NG74" s="3"/>
      <c r="NH74" s="3"/>
      <c r="NI74" s="3"/>
      <c r="NJ74" s="3"/>
      <c r="NK74" s="3"/>
      <c r="NL74" s="3"/>
      <c r="NM74" s="3"/>
      <c r="NN74" s="3"/>
      <c r="NO74" s="3"/>
      <c r="NP74" s="3"/>
      <c r="NQ74" s="3"/>
      <c r="NR74" s="3"/>
      <c r="NS74" s="3"/>
      <c r="NT74" s="3"/>
      <c r="NU74" s="3"/>
      <c r="NV74" s="3"/>
      <c r="NW74" s="3"/>
      <c r="NX74" s="3"/>
      <c r="NY74" s="3"/>
      <c r="NZ74" s="3"/>
      <c r="OA74" s="3"/>
      <c r="OB74" s="3"/>
      <c r="OC74" s="3"/>
      <c r="OD74" s="3"/>
      <c r="OE74" s="3"/>
      <c r="OF74" s="3"/>
      <c r="OG74" s="3"/>
      <c r="OH74" s="3"/>
      <c r="OI74" s="3"/>
      <c r="OJ74" s="3"/>
      <c r="OK74" s="3"/>
      <c r="OL74" s="3"/>
      <c r="OM74" s="3"/>
      <c r="ON74" s="3"/>
      <c r="OO74" s="3"/>
      <c r="OP74" s="3"/>
      <c r="OQ74" s="3"/>
      <c r="OR74" s="3"/>
      <c r="OS74" s="3"/>
      <c r="OT74" s="3"/>
      <c r="OU74" s="3"/>
      <c r="OV74" s="3"/>
      <c r="OW74" s="3"/>
      <c r="OX74" s="3"/>
      <c r="OY74" s="3"/>
      <c r="OZ74" s="3"/>
      <c r="PA74" s="3"/>
      <c r="PB74" s="3"/>
      <c r="PC74" s="3"/>
      <c r="PD74" s="3"/>
      <c r="PE74" s="3"/>
      <c r="PF74" s="3"/>
    </row>
    <row r="75" spans="1:422" s="4" customFormat="1">
      <c r="A75" s="138" t="s">
        <v>77</v>
      </c>
      <c r="B75" s="139"/>
      <c r="C75" s="140">
        <f t="shared" ref="C75:P75" si="34">SUM(C74:C74)</f>
        <v>51.2</v>
      </c>
      <c r="D75" s="140">
        <f t="shared" si="34"/>
        <v>51.2</v>
      </c>
      <c r="E75" s="140">
        <f t="shared" si="34"/>
        <v>100</v>
      </c>
      <c r="F75" s="140">
        <f t="shared" si="34"/>
        <v>0</v>
      </c>
      <c r="G75" s="140">
        <f t="shared" si="34"/>
        <v>0</v>
      </c>
      <c r="H75" s="140">
        <f t="shared" si="34"/>
        <v>0</v>
      </c>
      <c r="I75" s="140">
        <f t="shared" si="34"/>
        <v>0</v>
      </c>
      <c r="J75" s="140">
        <f t="shared" si="34"/>
        <v>51.2</v>
      </c>
      <c r="K75" s="140">
        <f t="shared" si="34"/>
        <v>51.2</v>
      </c>
      <c r="L75" s="140">
        <f t="shared" si="34"/>
        <v>0</v>
      </c>
      <c r="M75" s="140">
        <f t="shared" si="34"/>
        <v>0</v>
      </c>
      <c r="N75" s="140">
        <f t="shared" si="34"/>
        <v>0</v>
      </c>
      <c r="O75" s="140">
        <f t="shared" si="34"/>
        <v>0</v>
      </c>
      <c r="P75" s="140">
        <f t="shared" si="34"/>
        <v>51.2</v>
      </c>
      <c r="Q75" s="136"/>
      <c r="R75" s="136"/>
      <c r="S75" s="137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  <c r="IH75" s="3"/>
      <c r="II75" s="3"/>
      <c r="IJ75" s="3"/>
      <c r="IK75" s="3"/>
      <c r="IL75" s="3"/>
      <c r="IM75" s="3"/>
      <c r="IN75" s="3"/>
      <c r="IO75" s="3"/>
      <c r="IP75" s="3"/>
      <c r="IQ75" s="3"/>
      <c r="IR75" s="3"/>
      <c r="IS75" s="3"/>
      <c r="IT75" s="3"/>
      <c r="IU75" s="3"/>
      <c r="IV75" s="3"/>
      <c r="IW75" s="3"/>
      <c r="IX75" s="3"/>
      <c r="IY75" s="3"/>
      <c r="IZ75" s="3"/>
      <c r="JA75" s="3"/>
      <c r="JB75" s="3"/>
      <c r="JC75" s="3"/>
      <c r="JD75" s="3"/>
      <c r="JE75" s="3"/>
      <c r="JF75" s="3"/>
      <c r="JG75" s="3"/>
      <c r="JH75" s="3"/>
      <c r="JI75" s="3"/>
      <c r="JJ75" s="3"/>
      <c r="JK75" s="3"/>
      <c r="JL75" s="3"/>
      <c r="JM75" s="3"/>
      <c r="JN75" s="3"/>
      <c r="JO75" s="3"/>
      <c r="JP75" s="3"/>
      <c r="JQ75" s="3"/>
      <c r="JR75" s="3"/>
      <c r="JS75" s="3"/>
      <c r="JT75" s="3"/>
      <c r="JU75" s="3"/>
      <c r="JV75" s="3"/>
      <c r="JW75" s="3"/>
      <c r="JX75" s="3"/>
      <c r="JY75" s="3"/>
      <c r="JZ75" s="3"/>
      <c r="KA75" s="3"/>
      <c r="KB75" s="3"/>
      <c r="KC75" s="3"/>
      <c r="KD75" s="3"/>
      <c r="KE75" s="3"/>
      <c r="KF75" s="3"/>
      <c r="KG75" s="3"/>
      <c r="KH75" s="3"/>
      <c r="KI75" s="3"/>
      <c r="KJ75" s="3"/>
      <c r="KK75" s="3"/>
      <c r="KL75" s="3"/>
      <c r="KM75" s="3"/>
      <c r="KN75" s="3"/>
      <c r="KO75" s="3"/>
      <c r="KP75" s="3"/>
      <c r="KQ75" s="3"/>
      <c r="KR75" s="3"/>
      <c r="KS75" s="3"/>
      <c r="KT75" s="3"/>
      <c r="KU75" s="3"/>
      <c r="KV75" s="3"/>
      <c r="KW75" s="3"/>
      <c r="KX75" s="3"/>
      <c r="KY75" s="3"/>
      <c r="KZ75" s="3"/>
      <c r="LA75" s="3"/>
      <c r="LB75" s="3"/>
      <c r="LC75" s="3"/>
      <c r="LD75" s="3"/>
      <c r="LE75" s="3"/>
      <c r="LF75" s="3"/>
      <c r="LG75" s="3"/>
      <c r="LH75" s="3"/>
      <c r="LI75" s="3"/>
      <c r="LJ75" s="3"/>
      <c r="LK75" s="3"/>
      <c r="LL75" s="3"/>
      <c r="LM75" s="3"/>
      <c r="LN75" s="3"/>
      <c r="LO75" s="3"/>
      <c r="LP75" s="3"/>
      <c r="LQ75" s="3"/>
      <c r="LR75" s="3"/>
      <c r="LS75" s="3"/>
      <c r="LT75" s="3"/>
      <c r="LU75" s="3"/>
      <c r="LV75" s="3"/>
      <c r="LW75" s="3"/>
      <c r="LX75" s="3"/>
      <c r="LY75" s="3"/>
      <c r="LZ75" s="3"/>
      <c r="MA75" s="3"/>
      <c r="MB75" s="3"/>
      <c r="MC75" s="3"/>
      <c r="MD75" s="3"/>
      <c r="ME75" s="3"/>
      <c r="MF75" s="3"/>
      <c r="MG75" s="3"/>
      <c r="MH75" s="3"/>
      <c r="MI75" s="3"/>
      <c r="MJ75" s="3"/>
      <c r="MK75" s="3"/>
      <c r="ML75" s="3"/>
      <c r="MM75" s="3"/>
      <c r="MN75" s="3"/>
      <c r="MO75" s="3"/>
      <c r="MP75" s="3"/>
      <c r="MQ75" s="3"/>
      <c r="MR75" s="3"/>
      <c r="MS75" s="3"/>
      <c r="MT75" s="3"/>
      <c r="MU75" s="3"/>
      <c r="MV75" s="3"/>
      <c r="MW75" s="3"/>
      <c r="MX75" s="3"/>
      <c r="MY75" s="3"/>
      <c r="MZ75" s="3"/>
      <c r="NA75" s="3"/>
      <c r="NB75" s="3"/>
      <c r="NC75" s="3"/>
      <c r="ND75" s="3"/>
      <c r="NE75" s="3"/>
      <c r="NF75" s="3"/>
      <c r="NG75" s="3"/>
      <c r="NH75" s="3"/>
      <c r="NI75" s="3"/>
      <c r="NJ75" s="3"/>
      <c r="NK75" s="3"/>
      <c r="NL75" s="3"/>
      <c r="NM75" s="3"/>
      <c r="NN75" s="3"/>
      <c r="NO75" s="3"/>
      <c r="NP75" s="3"/>
      <c r="NQ75" s="3"/>
      <c r="NR75" s="3"/>
      <c r="NS75" s="3"/>
      <c r="NT75" s="3"/>
      <c r="NU75" s="3"/>
      <c r="NV75" s="3"/>
      <c r="NW75" s="3"/>
      <c r="NX75" s="3"/>
      <c r="NY75" s="3"/>
      <c r="NZ75" s="3"/>
      <c r="OA75" s="3"/>
      <c r="OB75" s="3"/>
      <c r="OC75" s="3"/>
      <c r="OD75" s="3"/>
      <c r="OE75" s="3"/>
      <c r="OF75" s="3"/>
      <c r="OG75" s="3"/>
      <c r="OH75" s="3"/>
      <c r="OI75" s="3"/>
      <c r="OJ75" s="3"/>
      <c r="OK75" s="3"/>
      <c r="OL75" s="3"/>
      <c r="OM75" s="3"/>
      <c r="ON75" s="3"/>
      <c r="OO75" s="3"/>
      <c r="OP75" s="3"/>
      <c r="OQ75" s="3"/>
      <c r="OR75" s="3"/>
      <c r="OS75" s="3"/>
      <c r="OT75" s="3"/>
      <c r="OU75" s="3"/>
      <c r="OV75" s="3"/>
      <c r="OW75" s="3"/>
      <c r="OX75" s="3"/>
      <c r="OY75" s="3"/>
      <c r="OZ75" s="3"/>
      <c r="PA75" s="3"/>
      <c r="PB75" s="3"/>
      <c r="PC75" s="3"/>
      <c r="PD75" s="3"/>
      <c r="PE75" s="3"/>
      <c r="PF75" s="3"/>
    </row>
    <row r="76" spans="1:422" s="4" customFormat="1">
      <c r="A76" s="223" t="s">
        <v>78</v>
      </c>
      <c r="B76" s="224"/>
      <c r="C76" s="224"/>
      <c r="D76" s="224"/>
      <c r="E76" s="224"/>
      <c r="F76" s="224"/>
      <c r="G76" s="224"/>
      <c r="H76" s="224"/>
      <c r="I76" s="224"/>
      <c r="J76" s="224"/>
      <c r="K76" s="224"/>
      <c r="L76" s="224"/>
      <c r="M76" s="224"/>
      <c r="N76" s="224"/>
      <c r="O76" s="224"/>
      <c r="P76" s="224"/>
      <c r="Q76" s="224"/>
      <c r="R76" s="224"/>
      <c r="S76" s="225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  <c r="IJ76" s="3"/>
      <c r="IK76" s="3"/>
      <c r="IL76" s="3"/>
      <c r="IM76" s="3"/>
      <c r="IN76" s="3"/>
      <c r="IO76" s="3"/>
      <c r="IP76" s="3"/>
      <c r="IQ76" s="3"/>
      <c r="IR76" s="3"/>
      <c r="IS76" s="3"/>
      <c r="IT76" s="3"/>
      <c r="IU76" s="3"/>
      <c r="IV76" s="3"/>
      <c r="IW76" s="3"/>
      <c r="IX76" s="3"/>
      <c r="IY76" s="3"/>
      <c r="IZ76" s="3"/>
      <c r="JA76" s="3"/>
      <c r="JB76" s="3"/>
      <c r="JC76" s="3"/>
      <c r="JD76" s="3"/>
      <c r="JE76" s="3"/>
      <c r="JF76" s="3"/>
      <c r="JG76" s="3"/>
      <c r="JH76" s="3"/>
      <c r="JI76" s="3"/>
      <c r="JJ76" s="3"/>
      <c r="JK76" s="3"/>
      <c r="JL76" s="3"/>
      <c r="JM76" s="3"/>
      <c r="JN76" s="3"/>
      <c r="JO76" s="3"/>
      <c r="JP76" s="3"/>
      <c r="JQ76" s="3"/>
      <c r="JR76" s="3"/>
      <c r="JS76" s="3"/>
      <c r="JT76" s="3"/>
      <c r="JU76" s="3"/>
      <c r="JV76" s="3"/>
      <c r="JW76" s="3"/>
      <c r="JX76" s="3"/>
      <c r="JY76" s="3"/>
      <c r="JZ76" s="3"/>
      <c r="KA76" s="3"/>
      <c r="KB76" s="3"/>
      <c r="KC76" s="3"/>
      <c r="KD76" s="3"/>
      <c r="KE76" s="3"/>
      <c r="KF76" s="3"/>
      <c r="KG76" s="3"/>
      <c r="KH76" s="3"/>
      <c r="KI76" s="3"/>
      <c r="KJ76" s="3"/>
      <c r="KK76" s="3"/>
      <c r="KL76" s="3"/>
      <c r="KM76" s="3"/>
      <c r="KN76" s="3"/>
      <c r="KO76" s="3"/>
      <c r="KP76" s="3"/>
      <c r="KQ76" s="3"/>
      <c r="KR76" s="3"/>
      <c r="KS76" s="3"/>
      <c r="KT76" s="3"/>
      <c r="KU76" s="3"/>
      <c r="KV76" s="3"/>
      <c r="KW76" s="3"/>
      <c r="KX76" s="3"/>
      <c r="KY76" s="3"/>
      <c r="KZ76" s="3"/>
      <c r="LA76" s="3"/>
      <c r="LB76" s="3"/>
      <c r="LC76" s="3"/>
      <c r="LD76" s="3"/>
      <c r="LE76" s="3"/>
      <c r="LF76" s="3"/>
      <c r="LG76" s="3"/>
      <c r="LH76" s="3"/>
      <c r="LI76" s="3"/>
      <c r="LJ76" s="3"/>
      <c r="LK76" s="3"/>
      <c r="LL76" s="3"/>
      <c r="LM76" s="3"/>
      <c r="LN76" s="3"/>
      <c r="LO76" s="3"/>
      <c r="LP76" s="3"/>
      <c r="LQ76" s="3"/>
      <c r="LR76" s="3"/>
      <c r="LS76" s="3"/>
      <c r="LT76" s="3"/>
      <c r="LU76" s="3"/>
      <c r="LV76" s="3"/>
      <c r="LW76" s="3"/>
      <c r="LX76" s="3"/>
      <c r="LY76" s="3"/>
      <c r="LZ76" s="3"/>
      <c r="MA76" s="3"/>
      <c r="MB76" s="3"/>
      <c r="MC76" s="3"/>
      <c r="MD76" s="3"/>
      <c r="ME76" s="3"/>
      <c r="MF76" s="3"/>
      <c r="MG76" s="3"/>
      <c r="MH76" s="3"/>
      <c r="MI76" s="3"/>
      <c r="MJ76" s="3"/>
      <c r="MK76" s="3"/>
      <c r="ML76" s="3"/>
      <c r="MM76" s="3"/>
      <c r="MN76" s="3"/>
      <c r="MO76" s="3"/>
      <c r="MP76" s="3"/>
      <c r="MQ76" s="3"/>
      <c r="MR76" s="3"/>
      <c r="MS76" s="3"/>
      <c r="MT76" s="3"/>
      <c r="MU76" s="3"/>
      <c r="MV76" s="3"/>
      <c r="MW76" s="3"/>
      <c r="MX76" s="3"/>
      <c r="MY76" s="3"/>
      <c r="MZ76" s="3"/>
      <c r="NA76" s="3"/>
      <c r="NB76" s="3"/>
      <c r="NC76" s="3"/>
      <c r="ND76" s="3"/>
      <c r="NE76" s="3"/>
      <c r="NF76" s="3"/>
      <c r="NG76" s="3"/>
      <c r="NH76" s="3"/>
      <c r="NI76" s="3"/>
      <c r="NJ76" s="3"/>
      <c r="NK76" s="3"/>
      <c r="NL76" s="3"/>
      <c r="NM76" s="3"/>
      <c r="NN76" s="3"/>
      <c r="NO76" s="3"/>
      <c r="NP76" s="3"/>
      <c r="NQ76" s="3"/>
      <c r="NR76" s="3"/>
      <c r="NS76" s="3"/>
      <c r="NT76" s="3"/>
      <c r="NU76" s="3"/>
      <c r="NV76" s="3"/>
      <c r="NW76" s="3"/>
      <c r="NX76" s="3"/>
      <c r="NY76" s="3"/>
      <c r="NZ76" s="3"/>
      <c r="OA76" s="3"/>
      <c r="OB76" s="3"/>
      <c r="OC76" s="3"/>
      <c r="OD76" s="3"/>
      <c r="OE76" s="3"/>
      <c r="OF76" s="3"/>
      <c r="OG76" s="3"/>
      <c r="OH76" s="3"/>
      <c r="OI76" s="3"/>
      <c r="OJ76" s="3"/>
      <c r="OK76" s="3"/>
      <c r="OL76" s="3"/>
      <c r="OM76" s="3"/>
      <c r="ON76" s="3"/>
      <c r="OO76" s="3"/>
      <c r="OP76" s="3"/>
      <c r="OQ76" s="3"/>
      <c r="OR76" s="3"/>
      <c r="OS76" s="3"/>
      <c r="OT76" s="3"/>
      <c r="OU76" s="3"/>
      <c r="OV76" s="3"/>
      <c r="OW76" s="3"/>
      <c r="OX76" s="3"/>
      <c r="OY76" s="3"/>
      <c r="OZ76" s="3"/>
      <c r="PA76" s="3"/>
      <c r="PB76" s="3"/>
      <c r="PC76" s="3"/>
      <c r="PD76" s="3"/>
      <c r="PE76" s="3"/>
      <c r="PF76" s="3"/>
    </row>
    <row r="77" spans="1:422" s="4" customFormat="1" ht="48">
      <c r="A77" s="138" t="s">
        <v>79</v>
      </c>
      <c r="B77" s="139" t="s">
        <v>31</v>
      </c>
      <c r="C77" s="140">
        <f>F77+H77+J77+L77+N77</f>
        <v>25</v>
      </c>
      <c r="D77" s="140">
        <f>G77+I77+K77+M77+O77</f>
        <v>25</v>
      </c>
      <c r="E77" s="140">
        <f>D77/C77*100</f>
        <v>100</v>
      </c>
      <c r="F77" s="140">
        <v>0</v>
      </c>
      <c r="G77" s="140">
        <v>0</v>
      </c>
      <c r="H77" s="140"/>
      <c r="I77" s="140">
        <v>0</v>
      </c>
      <c r="J77" s="140">
        <v>25</v>
      </c>
      <c r="K77" s="140">
        <v>25</v>
      </c>
      <c r="L77" s="140">
        <v>0</v>
      </c>
      <c r="M77" s="140">
        <v>0</v>
      </c>
      <c r="N77" s="140">
        <v>0</v>
      </c>
      <c r="O77" s="140">
        <v>0</v>
      </c>
      <c r="P77" s="140">
        <f>D77</f>
        <v>25</v>
      </c>
      <c r="Q77" s="136"/>
      <c r="R77" s="136"/>
      <c r="S77" s="137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  <c r="IF77" s="3"/>
      <c r="IG77" s="3"/>
      <c r="IH77" s="3"/>
      <c r="II77" s="3"/>
      <c r="IJ77" s="3"/>
      <c r="IK77" s="3"/>
      <c r="IL77" s="3"/>
      <c r="IM77" s="3"/>
      <c r="IN77" s="3"/>
      <c r="IO77" s="3"/>
      <c r="IP77" s="3"/>
      <c r="IQ77" s="3"/>
      <c r="IR77" s="3"/>
      <c r="IS77" s="3"/>
      <c r="IT77" s="3"/>
      <c r="IU77" s="3"/>
      <c r="IV77" s="3"/>
      <c r="IW77" s="3"/>
      <c r="IX77" s="3"/>
      <c r="IY77" s="3"/>
      <c r="IZ77" s="3"/>
      <c r="JA77" s="3"/>
      <c r="JB77" s="3"/>
      <c r="JC77" s="3"/>
      <c r="JD77" s="3"/>
      <c r="JE77" s="3"/>
      <c r="JF77" s="3"/>
      <c r="JG77" s="3"/>
      <c r="JH77" s="3"/>
      <c r="JI77" s="3"/>
      <c r="JJ77" s="3"/>
      <c r="JK77" s="3"/>
      <c r="JL77" s="3"/>
      <c r="JM77" s="3"/>
      <c r="JN77" s="3"/>
      <c r="JO77" s="3"/>
      <c r="JP77" s="3"/>
      <c r="JQ77" s="3"/>
      <c r="JR77" s="3"/>
      <c r="JS77" s="3"/>
      <c r="JT77" s="3"/>
      <c r="JU77" s="3"/>
      <c r="JV77" s="3"/>
      <c r="JW77" s="3"/>
      <c r="JX77" s="3"/>
      <c r="JY77" s="3"/>
      <c r="JZ77" s="3"/>
      <c r="KA77" s="3"/>
      <c r="KB77" s="3"/>
      <c r="KC77" s="3"/>
      <c r="KD77" s="3"/>
      <c r="KE77" s="3"/>
      <c r="KF77" s="3"/>
      <c r="KG77" s="3"/>
      <c r="KH77" s="3"/>
      <c r="KI77" s="3"/>
      <c r="KJ77" s="3"/>
      <c r="KK77" s="3"/>
      <c r="KL77" s="3"/>
      <c r="KM77" s="3"/>
      <c r="KN77" s="3"/>
      <c r="KO77" s="3"/>
      <c r="KP77" s="3"/>
      <c r="KQ77" s="3"/>
      <c r="KR77" s="3"/>
      <c r="KS77" s="3"/>
      <c r="KT77" s="3"/>
      <c r="KU77" s="3"/>
      <c r="KV77" s="3"/>
      <c r="KW77" s="3"/>
      <c r="KX77" s="3"/>
      <c r="KY77" s="3"/>
      <c r="KZ77" s="3"/>
      <c r="LA77" s="3"/>
      <c r="LB77" s="3"/>
      <c r="LC77" s="3"/>
      <c r="LD77" s="3"/>
      <c r="LE77" s="3"/>
      <c r="LF77" s="3"/>
      <c r="LG77" s="3"/>
      <c r="LH77" s="3"/>
      <c r="LI77" s="3"/>
      <c r="LJ77" s="3"/>
      <c r="LK77" s="3"/>
      <c r="LL77" s="3"/>
      <c r="LM77" s="3"/>
      <c r="LN77" s="3"/>
      <c r="LO77" s="3"/>
      <c r="LP77" s="3"/>
      <c r="LQ77" s="3"/>
      <c r="LR77" s="3"/>
      <c r="LS77" s="3"/>
      <c r="LT77" s="3"/>
      <c r="LU77" s="3"/>
      <c r="LV77" s="3"/>
      <c r="LW77" s="3"/>
      <c r="LX77" s="3"/>
      <c r="LY77" s="3"/>
      <c r="LZ77" s="3"/>
      <c r="MA77" s="3"/>
      <c r="MB77" s="3"/>
      <c r="MC77" s="3"/>
      <c r="MD77" s="3"/>
      <c r="ME77" s="3"/>
      <c r="MF77" s="3"/>
      <c r="MG77" s="3"/>
      <c r="MH77" s="3"/>
      <c r="MI77" s="3"/>
      <c r="MJ77" s="3"/>
      <c r="MK77" s="3"/>
      <c r="ML77" s="3"/>
      <c r="MM77" s="3"/>
      <c r="MN77" s="3"/>
      <c r="MO77" s="3"/>
      <c r="MP77" s="3"/>
      <c r="MQ77" s="3"/>
      <c r="MR77" s="3"/>
      <c r="MS77" s="3"/>
      <c r="MT77" s="3"/>
      <c r="MU77" s="3"/>
      <c r="MV77" s="3"/>
      <c r="MW77" s="3"/>
      <c r="MX77" s="3"/>
      <c r="MY77" s="3"/>
      <c r="MZ77" s="3"/>
      <c r="NA77" s="3"/>
      <c r="NB77" s="3"/>
      <c r="NC77" s="3"/>
      <c r="ND77" s="3"/>
      <c r="NE77" s="3"/>
      <c r="NF77" s="3"/>
      <c r="NG77" s="3"/>
      <c r="NH77" s="3"/>
      <c r="NI77" s="3"/>
      <c r="NJ77" s="3"/>
      <c r="NK77" s="3"/>
      <c r="NL77" s="3"/>
      <c r="NM77" s="3"/>
      <c r="NN77" s="3"/>
      <c r="NO77" s="3"/>
      <c r="NP77" s="3"/>
      <c r="NQ77" s="3"/>
      <c r="NR77" s="3"/>
      <c r="NS77" s="3"/>
      <c r="NT77" s="3"/>
      <c r="NU77" s="3"/>
      <c r="NV77" s="3"/>
      <c r="NW77" s="3"/>
      <c r="NX77" s="3"/>
      <c r="NY77" s="3"/>
      <c r="NZ77" s="3"/>
      <c r="OA77" s="3"/>
      <c r="OB77" s="3"/>
      <c r="OC77" s="3"/>
      <c r="OD77" s="3"/>
      <c r="OE77" s="3"/>
      <c r="OF77" s="3"/>
      <c r="OG77" s="3"/>
      <c r="OH77" s="3"/>
      <c r="OI77" s="3"/>
      <c r="OJ77" s="3"/>
      <c r="OK77" s="3"/>
      <c r="OL77" s="3"/>
      <c r="OM77" s="3"/>
      <c r="ON77" s="3"/>
      <c r="OO77" s="3"/>
      <c r="OP77" s="3"/>
      <c r="OQ77" s="3"/>
      <c r="OR77" s="3"/>
      <c r="OS77" s="3"/>
      <c r="OT77" s="3"/>
      <c r="OU77" s="3"/>
      <c r="OV77" s="3"/>
      <c r="OW77" s="3"/>
      <c r="OX77" s="3"/>
      <c r="OY77" s="3"/>
      <c r="OZ77" s="3"/>
      <c r="PA77" s="3"/>
      <c r="PB77" s="3"/>
      <c r="PC77" s="3"/>
      <c r="PD77" s="3"/>
      <c r="PE77" s="3"/>
      <c r="PF77" s="3"/>
    </row>
    <row r="78" spans="1:422" s="4" customFormat="1">
      <c r="A78" s="142" t="s">
        <v>39</v>
      </c>
      <c r="B78" s="143"/>
      <c r="C78" s="144">
        <f>SUM(C77)</f>
        <v>25</v>
      </c>
      <c r="D78" s="144">
        <f t="shared" ref="D78:P78" si="35">SUM(D77)</f>
        <v>25</v>
      </c>
      <c r="E78" s="144">
        <f t="shared" si="35"/>
        <v>100</v>
      </c>
      <c r="F78" s="144">
        <f t="shared" si="35"/>
        <v>0</v>
      </c>
      <c r="G78" s="144">
        <f t="shared" si="35"/>
        <v>0</v>
      </c>
      <c r="H78" s="144">
        <f t="shared" si="35"/>
        <v>0</v>
      </c>
      <c r="I78" s="144">
        <f t="shared" si="35"/>
        <v>0</v>
      </c>
      <c r="J78" s="144">
        <f t="shared" si="35"/>
        <v>25</v>
      </c>
      <c r="K78" s="144">
        <f t="shared" si="35"/>
        <v>25</v>
      </c>
      <c r="L78" s="144">
        <f t="shared" si="35"/>
        <v>0</v>
      </c>
      <c r="M78" s="144">
        <f t="shared" si="35"/>
        <v>0</v>
      </c>
      <c r="N78" s="144">
        <f t="shared" si="35"/>
        <v>0</v>
      </c>
      <c r="O78" s="144">
        <f t="shared" si="35"/>
        <v>0</v>
      </c>
      <c r="P78" s="144">
        <f t="shared" si="35"/>
        <v>25</v>
      </c>
      <c r="Q78" s="144"/>
      <c r="R78" s="144"/>
      <c r="S78" s="145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  <c r="IF78" s="3"/>
      <c r="IG78" s="3"/>
      <c r="IH78" s="3"/>
      <c r="II78" s="3"/>
      <c r="IJ78" s="3"/>
      <c r="IK78" s="3"/>
      <c r="IL78" s="3"/>
      <c r="IM78" s="3"/>
      <c r="IN78" s="3"/>
      <c r="IO78" s="3"/>
      <c r="IP78" s="3"/>
      <c r="IQ78" s="3"/>
      <c r="IR78" s="3"/>
      <c r="IS78" s="3"/>
      <c r="IT78" s="3"/>
      <c r="IU78" s="3"/>
      <c r="IV78" s="3"/>
      <c r="IW78" s="3"/>
      <c r="IX78" s="3"/>
      <c r="IY78" s="3"/>
      <c r="IZ78" s="3"/>
      <c r="JA78" s="3"/>
      <c r="JB78" s="3"/>
      <c r="JC78" s="3"/>
      <c r="JD78" s="3"/>
      <c r="JE78" s="3"/>
      <c r="JF78" s="3"/>
      <c r="JG78" s="3"/>
      <c r="JH78" s="3"/>
      <c r="JI78" s="3"/>
      <c r="JJ78" s="3"/>
      <c r="JK78" s="3"/>
      <c r="JL78" s="3"/>
      <c r="JM78" s="3"/>
      <c r="JN78" s="3"/>
      <c r="JO78" s="3"/>
      <c r="JP78" s="3"/>
      <c r="JQ78" s="3"/>
      <c r="JR78" s="3"/>
      <c r="JS78" s="3"/>
      <c r="JT78" s="3"/>
      <c r="JU78" s="3"/>
      <c r="JV78" s="3"/>
      <c r="JW78" s="3"/>
      <c r="JX78" s="3"/>
      <c r="JY78" s="3"/>
      <c r="JZ78" s="3"/>
      <c r="KA78" s="3"/>
      <c r="KB78" s="3"/>
      <c r="KC78" s="3"/>
      <c r="KD78" s="3"/>
      <c r="KE78" s="3"/>
      <c r="KF78" s="3"/>
      <c r="KG78" s="3"/>
      <c r="KH78" s="3"/>
      <c r="KI78" s="3"/>
      <c r="KJ78" s="3"/>
      <c r="KK78" s="3"/>
      <c r="KL78" s="3"/>
      <c r="KM78" s="3"/>
      <c r="KN78" s="3"/>
      <c r="KO78" s="3"/>
      <c r="KP78" s="3"/>
      <c r="KQ78" s="3"/>
      <c r="KR78" s="3"/>
      <c r="KS78" s="3"/>
      <c r="KT78" s="3"/>
      <c r="KU78" s="3"/>
      <c r="KV78" s="3"/>
      <c r="KW78" s="3"/>
      <c r="KX78" s="3"/>
      <c r="KY78" s="3"/>
      <c r="KZ78" s="3"/>
      <c r="LA78" s="3"/>
      <c r="LB78" s="3"/>
      <c r="LC78" s="3"/>
      <c r="LD78" s="3"/>
      <c r="LE78" s="3"/>
      <c r="LF78" s="3"/>
      <c r="LG78" s="3"/>
      <c r="LH78" s="3"/>
      <c r="LI78" s="3"/>
      <c r="LJ78" s="3"/>
      <c r="LK78" s="3"/>
      <c r="LL78" s="3"/>
      <c r="LM78" s="3"/>
      <c r="LN78" s="3"/>
      <c r="LO78" s="3"/>
      <c r="LP78" s="3"/>
      <c r="LQ78" s="3"/>
      <c r="LR78" s="3"/>
      <c r="LS78" s="3"/>
      <c r="LT78" s="3"/>
      <c r="LU78" s="3"/>
      <c r="LV78" s="3"/>
      <c r="LW78" s="3"/>
      <c r="LX78" s="3"/>
      <c r="LY78" s="3"/>
      <c r="LZ78" s="3"/>
      <c r="MA78" s="3"/>
      <c r="MB78" s="3"/>
      <c r="MC78" s="3"/>
      <c r="MD78" s="3"/>
      <c r="ME78" s="3"/>
      <c r="MF78" s="3"/>
      <c r="MG78" s="3"/>
      <c r="MH78" s="3"/>
      <c r="MI78" s="3"/>
      <c r="MJ78" s="3"/>
      <c r="MK78" s="3"/>
      <c r="ML78" s="3"/>
      <c r="MM78" s="3"/>
      <c r="MN78" s="3"/>
      <c r="MO78" s="3"/>
      <c r="MP78" s="3"/>
      <c r="MQ78" s="3"/>
      <c r="MR78" s="3"/>
      <c r="MS78" s="3"/>
      <c r="MT78" s="3"/>
      <c r="MU78" s="3"/>
      <c r="MV78" s="3"/>
      <c r="MW78" s="3"/>
      <c r="MX78" s="3"/>
      <c r="MY78" s="3"/>
      <c r="MZ78" s="3"/>
      <c r="NA78" s="3"/>
      <c r="NB78" s="3"/>
      <c r="NC78" s="3"/>
      <c r="ND78" s="3"/>
      <c r="NE78" s="3"/>
      <c r="NF78" s="3"/>
      <c r="NG78" s="3"/>
      <c r="NH78" s="3"/>
      <c r="NI78" s="3"/>
      <c r="NJ78" s="3"/>
      <c r="NK78" s="3"/>
      <c r="NL78" s="3"/>
      <c r="NM78" s="3"/>
      <c r="NN78" s="3"/>
      <c r="NO78" s="3"/>
      <c r="NP78" s="3"/>
      <c r="NQ78" s="3"/>
      <c r="NR78" s="3"/>
      <c r="NS78" s="3"/>
      <c r="NT78" s="3"/>
      <c r="NU78" s="3"/>
      <c r="NV78" s="3"/>
      <c r="NW78" s="3"/>
      <c r="NX78" s="3"/>
      <c r="NY78" s="3"/>
      <c r="NZ78" s="3"/>
      <c r="OA78" s="3"/>
      <c r="OB78" s="3"/>
      <c r="OC78" s="3"/>
      <c r="OD78" s="3"/>
      <c r="OE78" s="3"/>
      <c r="OF78" s="3"/>
      <c r="OG78" s="3"/>
      <c r="OH78" s="3"/>
      <c r="OI78" s="3"/>
      <c r="OJ78" s="3"/>
      <c r="OK78" s="3"/>
      <c r="OL78" s="3"/>
      <c r="OM78" s="3"/>
      <c r="ON78" s="3"/>
      <c r="OO78" s="3"/>
      <c r="OP78" s="3"/>
      <c r="OQ78" s="3"/>
      <c r="OR78" s="3"/>
      <c r="OS78" s="3"/>
      <c r="OT78" s="3"/>
      <c r="OU78" s="3"/>
      <c r="OV78" s="3"/>
      <c r="OW78" s="3"/>
      <c r="OX78" s="3"/>
      <c r="OY78" s="3"/>
      <c r="OZ78" s="3"/>
      <c r="PA78" s="3"/>
      <c r="PB78" s="3"/>
      <c r="PC78" s="3"/>
      <c r="PD78" s="3"/>
      <c r="PE78" s="3"/>
      <c r="PF78" s="3"/>
    </row>
    <row r="79" spans="1:422" s="4" customFormat="1" ht="15.75">
      <c r="A79" s="146" t="s">
        <v>20</v>
      </c>
      <c r="B79" s="147"/>
      <c r="C79" s="148">
        <f t="shared" ref="C79:P79" si="36">C72+C75+C78</f>
        <v>17902.700000000004</v>
      </c>
      <c r="D79" s="148">
        <f t="shared" si="36"/>
        <v>17696.000000000004</v>
      </c>
      <c r="E79" s="148">
        <f>D79/C79*100</f>
        <v>98.845425550335975</v>
      </c>
      <c r="F79" s="148">
        <f t="shared" si="36"/>
        <v>0</v>
      </c>
      <c r="G79" s="148">
        <f t="shared" si="36"/>
        <v>0</v>
      </c>
      <c r="H79" s="148">
        <f t="shared" si="36"/>
        <v>4365</v>
      </c>
      <c r="I79" s="148">
        <f t="shared" si="36"/>
        <v>4365</v>
      </c>
      <c r="J79" s="148">
        <f t="shared" si="36"/>
        <v>13537.7</v>
      </c>
      <c r="K79" s="148">
        <f t="shared" si="36"/>
        <v>13331</v>
      </c>
      <c r="L79" s="148">
        <f t="shared" si="36"/>
        <v>0</v>
      </c>
      <c r="M79" s="148">
        <f t="shared" si="36"/>
        <v>0</v>
      </c>
      <c r="N79" s="148">
        <f t="shared" si="36"/>
        <v>0</v>
      </c>
      <c r="O79" s="148">
        <f t="shared" si="36"/>
        <v>0</v>
      </c>
      <c r="P79" s="148">
        <f t="shared" si="36"/>
        <v>17696.000000000004</v>
      </c>
      <c r="Q79" s="148"/>
      <c r="R79" s="148"/>
      <c r="S79" s="149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  <c r="IH79" s="3"/>
      <c r="II79" s="3"/>
      <c r="IJ79" s="3"/>
      <c r="IK79" s="3"/>
      <c r="IL79" s="3"/>
      <c r="IM79" s="3"/>
      <c r="IN79" s="3"/>
      <c r="IO79" s="3"/>
      <c r="IP79" s="3"/>
      <c r="IQ79" s="3"/>
      <c r="IR79" s="3"/>
      <c r="IS79" s="3"/>
      <c r="IT79" s="3"/>
      <c r="IU79" s="3"/>
      <c r="IV79" s="3"/>
      <c r="IW79" s="3"/>
      <c r="IX79" s="3"/>
      <c r="IY79" s="3"/>
      <c r="IZ79" s="3"/>
      <c r="JA79" s="3"/>
      <c r="JB79" s="3"/>
      <c r="JC79" s="3"/>
      <c r="JD79" s="3"/>
      <c r="JE79" s="3"/>
      <c r="JF79" s="3"/>
      <c r="JG79" s="3"/>
      <c r="JH79" s="3"/>
      <c r="JI79" s="3"/>
      <c r="JJ79" s="3"/>
      <c r="JK79" s="3"/>
      <c r="JL79" s="3"/>
      <c r="JM79" s="3"/>
      <c r="JN79" s="3"/>
      <c r="JO79" s="3"/>
      <c r="JP79" s="3"/>
      <c r="JQ79" s="3"/>
      <c r="JR79" s="3"/>
      <c r="JS79" s="3"/>
      <c r="JT79" s="3"/>
      <c r="JU79" s="3"/>
      <c r="JV79" s="3"/>
      <c r="JW79" s="3"/>
      <c r="JX79" s="3"/>
      <c r="JY79" s="3"/>
      <c r="JZ79" s="3"/>
      <c r="KA79" s="3"/>
      <c r="KB79" s="3"/>
      <c r="KC79" s="3"/>
      <c r="KD79" s="3"/>
      <c r="KE79" s="3"/>
      <c r="KF79" s="3"/>
      <c r="KG79" s="3"/>
      <c r="KH79" s="3"/>
      <c r="KI79" s="3"/>
      <c r="KJ79" s="3"/>
      <c r="KK79" s="3"/>
      <c r="KL79" s="3"/>
      <c r="KM79" s="3"/>
      <c r="KN79" s="3"/>
      <c r="KO79" s="3"/>
      <c r="KP79" s="3"/>
      <c r="KQ79" s="3"/>
      <c r="KR79" s="3"/>
      <c r="KS79" s="3"/>
      <c r="KT79" s="3"/>
      <c r="KU79" s="3"/>
      <c r="KV79" s="3"/>
      <c r="KW79" s="3"/>
      <c r="KX79" s="3"/>
      <c r="KY79" s="3"/>
      <c r="KZ79" s="3"/>
      <c r="LA79" s="3"/>
      <c r="LB79" s="3"/>
      <c r="LC79" s="3"/>
      <c r="LD79" s="3"/>
      <c r="LE79" s="3"/>
      <c r="LF79" s="3"/>
      <c r="LG79" s="3"/>
      <c r="LH79" s="3"/>
      <c r="LI79" s="3"/>
      <c r="LJ79" s="3"/>
      <c r="LK79" s="3"/>
      <c r="LL79" s="3"/>
      <c r="LM79" s="3"/>
      <c r="LN79" s="3"/>
      <c r="LO79" s="3"/>
      <c r="LP79" s="3"/>
      <c r="LQ79" s="3"/>
      <c r="LR79" s="3"/>
      <c r="LS79" s="3"/>
      <c r="LT79" s="3"/>
      <c r="LU79" s="3"/>
      <c r="LV79" s="3"/>
      <c r="LW79" s="3"/>
      <c r="LX79" s="3"/>
      <c r="LY79" s="3"/>
      <c r="LZ79" s="3"/>
      <c r="MA79" s="3"/>
      <c r="MB79" s="3"/>
      <c r="MC79" s="3"/>
      <c r="MD79" s="3"/>
      <c r="ME79" s="3"/>
      <c r="MF79" s="3"/>
      <c r="MG79" s="3"/>
      <c r="MH79" s="3"/>
      <c r="MI79" s="3"/>
      <c r="MJ79" s="3"/>
      <c r="MK79" s="3"/>
      <c r="ML79" s="3"/>
      <c r="MM79" s="3"/>
      <c r="MN79" s="3"/>
      <c r="MO79" s="3"/>
      <c r="MP79" s="3"/>
      <c r="MQ79" s="3"/>
      <c r="MR79" s="3"/>
      <c r="MS79" s="3"/>
      <c r="MT79" s="3"/>
      <c r="MU79" s="3"/>
      <c r="MV79" s="3"/>
      <c r="MW79" s="3"/>
      <c r="MX79" s="3"/>
      <c r="MY79" s="3"/>
      <c r="MZ79" s="3"/>
      <c r="NA79" s="3"/>
      <c r="NB79" s="3"/>
      <c r="NC79" s="3"/>
      <c r="ND79" s="3"/>
      <c r="NE79" s="3"/>
      <c r="NF79" s="3"/>
      <c r="NG79" s="3"/>
      <c r="NH79" s="3"/>
      <c r="NI79" s="3"/>
      <c r="NJ79" s="3"/>
      <c r="NK79" s="3"/>
      <c r="NL79" s="3"/>
      <c r="NM79" s="3"/>
      <c r="NN79" s="3"/>
      <c r="NO79" s="3"/>
      <c r="NP79" s="3"/>
      <c r="NQ79" s="3"/>
      <c r="NR79" s="3"/>
      <c r="NS79" s="3"/>
      <c r="NT79" s="3"/>
      <c r="NU79" s="3"/>
      <c r="NV79" s="3"/>
      <c r="NW79" s="3"/>
      <c r="NX79" s="3"/>
      <c r="NY79" s="3"/>
      <c r="NZ79" s="3"/>
      <c r="OA79" s="3"/>
      <c r="OB79" s="3"/>
      <c r="OC79" s="3"/>
      <c r="OD79" s="3"/>
      <c r="OE79" s="3"/>
      <c r="OF79" s="3"/>
      <c r="OG79" s="3"/>
      <c r="OH79" s="3"/>
      <c r="OI79" s="3"/>
      <c r="OJ79" s="3"/>
      <c r="OK79" s="3"/>
      <c r="OL79" s="3"/>
      <c r="OM79" s="3"/>
      <c r="ON79" s="3"/>
      <c r="OO79" s="3"/>
      <c r="OP79" s="3"/>
      <c r="OQ79" s="3"/>
      <c r="OR79" s="3"/>
      <c r="OS79" s="3"/>
      <c r="OT79" s="3"/>
      <c r="OU79" s="3"/>
      <c r="OV79" s="3"/>
      <c r="OW79" s="3"/>
      <c r="OX79" s="3"/>
      <c r="OY79" s="3"/>
      <c r="OZ79" s="3"/>
      <c r="PA79" s="3"/>
      <c r="PB79" s="3"/>
      <c r="PC79" s="3"/>
      <c r="PD79" s="3"/>
      <c r="PE79" s="3"/>
      <c r="PF79" s="3"/>
    </row>
    <row r="80" spans="1:422" s="4" customFormat="1" ht="23.25" customHeight="1" thickBot="1">
      <c r="A80" s="226" t="s">
        <v>131</v>
      </c>
      <c r="B80" s="227"/>
      <c r="C80" s="227"/>
      <c r="D80" s="227"/>
      <c r="E80" s="227"/>
      <c r="F80" s="227"/>
      <c r="G80" s="227"/>
      <c r="H80" s="227"/>
      <c r="I80" s="227"/>
      <c r="J80" s="227"/>
      <c r="K80" s="227"/>
      <c r="L80" s="227"/>
      <c r="M80" s="227"/>
      <c r="N80" s="227"/>
      <c r="O80" s="227"/>
      <c r="P80" s="227"/>
      <c r="Q80" s="227"/>
      <c r="R80" s="227"/>
      <c r="S80" s="228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  <c r="IC80" s="3"/>
      <c r="ID80" s="3"/>
      <c r="IE80" s="3"/>
      <c r="IF80" s="3"/>
      <c r="IG80" s="3"/>
      <c r="IH80" s="3"/>
      <c r="II80" s="3"/>
      <c r="IJ80" s="3"/>
      <c r="IK80" s="3"/>
      <c r="IL80" s="3"/>
      <c r="IM80" s="3"/>
      <c r="IN80" s="3"/>
      <c r="IO80" s="3"/>
      <c r="IP80" s="3"/>
      <c r="IQ80" s="3"/>
      <c r="IR80" s="3"/>
      <c r="IS80" s="3"/>
      <c r="IT80" s="3"/>
      <c r="IU80" s="3"/>
      <c r="IV80" s="3"/>
      <c r="IW80" s="3"/>
      <c r="IX80" s="3"/>
      <c r="IY80" s="3"/>
      <c r="IZ80" s="3"/>
      <c r="JA80" s="3"/>
      <c r="JB80" s="3"/>
      <c r="JC80" s="3"/>
      <c r="JD80" s="3"/>
      <c r="JE80" s="3"/>
      <c r="JF80" s="3"/>
      <c r="JG80" s="3"/>
      <c r="JH80" s="3"/>
      <c r="JI80" s="3"/>
      <c r="JJ80" s="3"/>
      <c r="JK80" s="3"/>
      <c r="JL80" s="3"/>
      <c r="JM80" s="3"/>
      <c r="JN80" s="3"/>
      <c r="JO80" s="3"/>
      <c r="JP80" s="3"/>
      <c r="JQ80" s="3"/>
      <c r="JR80" s="3"/>
      <c r="JS80" s="3"/>
      <c r="JT80" s="3"/>
      <c r="JU80" s="3"/>
      <c r="JV80" s="3"/>
      <c r="JW80" s="3"/>
      <c r="JX80" s="3"/>
      <c r="JY80" s="3"/>
      <c r="JZ80" s="3"/>
      <c r="KA80" s="3"/>
      <c r="KB80" s="3"/>
      <c r="KC80" s="3"/>
      <c r="KD80" s="3"/>
      <c r="KE80" s="3"/>
      <c r="KF80" s="3"/>
      <c r="KG80" s="3"/>
      <c r="KH80" s="3"/>
      <c r="KI80" s="3"/>
      <c r="KJ80" s="3"/>
      <c r="KK80" s="3"/>
      <c r="KL80" s="3"/>
      <c r="KM80" s="3"/>
      <c r="KN80" s="3"/>
      <c r="KO80" s="3"/>
      <c r="KP80" s="3"/>
      <c r="KQ80" s="3"/>
      <c r="KR80" s="3"/>
      <c r="KS80" s="3"/>
      <c r="KT80" s="3"/>
      <c r="KU80" s="3"/>
      <c r="KV80" s="3"/>
      <c r="KW80" s="3"/>
      <c r="KX80" s="3"/>
      <c r="KY80" s="3"/>
      <c r="KZ80" s="3"/>
      <c r="LA80" s="3"/>
      <c r="LB80" s="3"/>
      <c r="LC80" s="3"/>
      <c r="LD80" s="3"/>
      <c r="LE80" s="3"/>
      <c r="LF80" s="3"/>
      <c r="LG80" s="3"/>
      <c r="LH80" s="3"/>
      <c r="LI80" s="3"/>
      <c r="LJ80" s="3"/>
      <c r="LK80" s="3"/>
      <c r="LL80" s="3"/>
      <c r="LM80" s="3"/>
      <c r="LN80" s="3"/>
      <c r="LO80" s="3"/>
      <c r="LP80" s="3"/>
      <c r="LQ80" s="3"/>
      <c r="LR80" s="3"/>
      <c r="LS80" s="3"/>
      <c r="LT80" s="3"/>
      <c r="LU80" s="3"/>
      <c r="LV80" s="3"/>
      <c r="LW80" s="3"/>
      <c r="LX80" s="3"/>
      <c r="LY80" s="3"/>
      <c r="LZ80" s="3"/>
      <c r="MA80" s="3"/>
      <c r="MB80" s="3"/>
      <c r="MC80" s="3"/>
      <c r="MD80" s="3"/>
      <c r="ME80" s="3"/>
      <c r="MF80" s="3"/>
      <c r="MG80" s="3"/>
      <c r="MH80" s="3"/>
      <c r="MI80" s="3"/>
      <c r="MJ80" s="3"/>
      <c r="MK80" s="3"/>
      <c r="ML80" s="3"/>
      <c r="MM80" s="3"/>
      <c r="MN80" s="3"/>
      <c r="MO80" s="3"/>
      <c r="MP80" s="3"/>
      <c r="MQ80" s="3"/>
      <c r="MR80" s="3"/>
      <c r="MS80" s="3"/>
      <c r="MT80" s="3"/>
      <c r="MU80" s="3"/>
      <c r="MV80" s="3"/>
      <c r="MW80" s="3"/>
      <c r="MX80" s="3"/>
      <c r="MY80" s="3"/>
      <c r="MZ80" s="3"/>
      <c r="NA80" s="3"/>
      <c r="NB80" s="3"/>
      <c r="NC80" s="3"/>
      <c r="ND80" s="3"/>
      <c r="NE80" s="3"/>
      <c r="NF80" s="3"/>
      <c r="NG80" s="3"/>
      <c r="NH80" s="3"/>
      <c r="NI80" s="3"/>
      <c r="NJ80" s="3"/>
      <c r="NK80" s="3"/>
      <c r="NL80" s="3"/>
      <c r="NM80" s="3"/>
      <c r="NN80" s="3"/>
      <c r="NO80" s="3"/>
      <c r="NP80" s="3"/>
      <c r="NQ80" s="3"/>
      <c r="NR80" s="3"/>
      <c r="NS80" s="3"/>
      <c r="NT80" s="3"/>
      <c r="NU80" s="3"/>
      <c r="NV80" s="3"/>
      <c r="NW80" s="3"/>
      <c r="NX80" s="3"/>
      <c r="NY80" s="3"/>
      <c r="NZ80" s="3"/>
      <c r="OA80" s="3"/>
      <c r="OB80" s="3"/>
      <c r="OC80" s="3"/>
      <c r="OD80" s="3"/>
      <c r="OE80" s="3"/>
      <c r="OF80" s="3"/>
      <c r="OG80" s="3"/>
      <c r="OH80" s="3"/>
      <c r="OI80" s="3"/>
      <c r="OJ80" s="3"/>
      <c r="OK80" s="3"/>
      <c r="OL80" s="3"/>
      <c r="OM80" s="3"/>
      <c r="ON80" s="3"/>
      <c r="OO80" s="3"/>
      <c r="OP80" s="3"/>
      <c r="OQ80" s="3"/>
      <c r="OR80" s="3"/>
      <c r="OS80" s="3"/>
      <c r="OT80" s="3"/>
      <c r="OU80" s="3"/>
      <c r="OV80" s="3"/>
      <c r="OW80" s="3"/>
      <c r="OX80" s="3"/>
      <c r="OY80" s="3"/>
      <c r="OZ80" s="3"/>
      <c r="PA80" s="3"/>
      <c r="PB80" s="3"/>
      <c r="PC80" s="3"/>
      <c r="PD80" s="3"/>
      <c r="PE80" s="3"/>
      <c r="PF80" s="3"/>
    </row>
    <row r="81" spans="1:422" s="4" customFormat="1" ht="114" customHeight="1" thickBot="1">
      <c r="A81" s="30" t="s">
        <v>80</v>
      </c>
      <c r="B81" s="31" t="s">
        <v>81</v>
      </c>
      <c r="C81" s="10">
        <f>F81+H81+J81+L81+N81</f>
        <v>1983.6</v>
      </c>
      <c r="D81" s="10">
        <f>G81+I81+K81+M81+O81</f>
        <v>1983.6</v>
      </c>
      <c r="E81" s="10">
        <f>D81/C81*100</f>
        <v>100</v>
      </c>
      <c r="F81" s="10">
        <v>0</v>
      </c>
      <c r="G81" s="10">
        <v>0</v>
      </c>
      <c r="H81" s="10">
        <v>1487.7</v>
      </c>
      <c r="I81" s="10">
        <v>1487.7</v>
      </c>
      <c r="J81" s="10">
        <v>495.9</v>
      </c>
      <c r="K81" s="10">
        <v>495.9</v>
      </c>
      <c r="L81" s="10">
        <v>0</v>
      </c>
      <c r="M81" s="10">
        <v>0</v>
      </c>
      <c r="N81" s="10">
        <v>0</v>
      </c>
      <c r="O81" s="10">
        <v>0</v>
      </c>
      <c r="P81" s="10">
        <f>I81+K81+M81+O81</f>
        <v>1983.6</v>
      </c>
      <c r="Q81" s="131"/>
      <c r="R81" s="131"/>
      <c r="S81" s="41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  <c r="IC81" s="3"/>
      <c r="ID81" s="3"/>
      <c r="IE81" s="3"/>
      <c r="IF81" s="3"/>
      <c r="IG81" s="3"/>
      <c r="IH81" s="3"/>
      <c r="II81" s="3"/>
      <c r="IJ81" s="3"/>
      <c r="IK81" s="3"/>
      <c r="IL81" s="3"/>
      <c r="IM81" s="3"/>
      <c r="IN81" s="3"/>
      <c r="IO81" s="3"/>
      <c r="IP81" s="3"/>
      <c r="IQ81" s="3"/>
      <c r="IR81" s="3"/>
      <c r="IS81" s="3"/>
      <c r="IT81" s="3"/>
      <c r="IU81" s="3"/>
      <c r="IV81" s="3"/>
      <c r="IW81" s="3"/>
      <c r="IX81" s="3"/>
      <c r="IY81" s="3"/>
      <c r="IZ81" s="3"/>
      <c r="JA81" s="3"/>
      <c r="JB81" s="3"/>
      <c r="JC81" s="3"/>
      <c r="JD81" s="3"/>
      <c r="JE81" s="3"/>
      <c r="JF81" s="3"/>
      <c r="JG81" s="3"/>
      <c r="JH81" s="3"/>
      <c r="JI81" s="3"/>
      <c r="JJ81" s="3"/>
      <c r="JK81" s="3"/>
      <c r="JL81" s="3"/>
      <c r="JM81" s="3"/>
      <c r="JN81" s="3"/>
      <c r="JO81" s="3"/>
      <c r="JP81" s="3"/>
      <c r="JQ81" s="3"/>
      <c r="JR81" s="3"/>
      <c r="JS81" s="3"/>
      <c r="JT81" s="3"/>
      <c r="JU81" s="3"/>
      <c r="JV81" s="3"/>
      <c r="JW81" s="3"/>
      <c r="JX81" s="3"/>
      <c r="JY81" s="3"/>
      <c r="JZ81" s="3"/>
      <c r="KA81" s="3"/>
      <c r="KB81" s="3"/>
      <c r="KC81" s="3"/>
      <c r="KD81" s="3"/>
      <c r="KE81" s="3"/>
      <c r="KF81" s="3"/>
      <c r="KG81" s="3"/>
      <c r="KH81" s="3"/>
      <c r="KI81" s="3"/>
      <c r="KJ81" s="3"/>
      <c r="KK81" s="3"/>
      <c r="KL81" s="3"/>
      <c r="KM81" s="3"/>
      <c r="KN81" s="3"/>
      <c r="KO81" s="3"/>
      <c r="KP81" s="3"/>
      <c r="KQ81" s="3"/>
      <c r="KR81" s="3"/>
      <c r="KS81" s="3"/>
      <c r="KT81" s="3"/>
      <c r="KU81" s="3"/>
      <c r="KV81" s="3"/>
      <c r="KW81" s="3"/>
      <c r="KX81" s="3"/>
      <c r="KY81" s="3"/>
      <c r="KZ81" s="3"/>
      <c r="LA81" s="3"/>
      <c r="LB81" s="3"/>
      <c r="LC81" s="3"/>
      <c r="LD81" s="3"/>
      <c r="LE81" s="3"/>
      <c r="LF81" s="3"/>
      <c r="LG81" s="3"/>
      <c r="LH81" s="3"/>
      <c r="LI81" s="3"/>
      <c r="LJ81" s="3"/>
      <c r="LK81" s="3"/>
      <c r="LL81" s="3"/>
      <c r="LM81" s="3"/>
      <c r="LN81" s="3"/>
      <c r="LO81" s="3"/>
      <c r="LP81" s="3"/>
      <c r="LQ81" s="3"/>
      <c r="LR81" s="3"/>
      <c r="LS81" s="3"/>
      <c r="LT81" s="3"/>
      <c r="LU81" s="3"/>
      <c r="LV81" s="3"/>
      <c r="LW81" s="3"/>
      <c r="LX81" s="3"/>
      <c r="LY81" s="3"/>
      <c r="LZ81" s="3"/>
      <c r="MA81" s="3"/>
      <c r="MB81" s="3"/>
      <c r="MC81" s="3"/>
      <c r="MD81" s="3"/>
      <c r="ME81" s="3"/>
      <c r="MF81" s="3"/>
      <c r="MG81" s="3"/>
      <c r="MH81" s="3"/>
      <c r="MI81" s="3"/>
      <c r="MJ81" s="3"/>
      <c r="MK81" s="3"/>
      <c r="ML81" s="3"/>
      <c r="MM81" s="3"/>
      <c r="MN81" s="3"/>
      <c r="MO81" s="3"/>
      <c r="MP81" s="3"/>
      <c r="MQ81" s="3"/>
      <c r="MR81" s="3"/>
      <c r="MS81" s="3"/>
      <c r="MT81" s="3"/>
      <c r="MU81" s="3"/>
      <c r="MV81" s="3"/>
      <c r="MW81" s="3"/>
      <c r="MX81" s="3"/>
      <c r="MY81" s="3"/>
      <c r="MZ81" s="3"/>
      <c r="NA81" s="3"/>
      <c r="NB81" s="3"/>
      <c r="NC81" s="3"/>
      <c r="ND81" s="3"/>
      <c r="NE81" s="3"/>
      <c r="NF81" s="3"/>
      <c r="NG81" s="3"/>
      <c r="NH81" s="3"/>
      <c r="NI81" s="3"/>
      <c r="NJ81" s="3"/>
      <c r="NK81" s="3"/>
      <c r="NL81" s="3"/>
      <c r="NM81" s="3"/>
      <c r="NN81" s="3"/>
      <c r="NO81" s="3"/>
      <c r="NP81" s="3"/>
      <c r="NQ81" s="3"/>
      <c r="NR81" s="3"/>
      <c r="NS81" s="3"/>
      <c r="NT81" s="3"/>
      <c r="NU81" s="3"/>
      <c r="NV81" s="3"/>
      <c r="NW81" s="3"/>
      <c r="NX81" s="3"/>
      <c r="NY81" s="3"/>
      <c r="NZ81" s="3"/>
      <c r="OA81" s="3"/>
      <c r="OB81" s="3"/>
      <c r="OC81" s="3"/>
      <c r="OD81" s="3"/>
      <c r="OE81" s="3"/>
      <c r="OF81" s="3"/>
      <c r="OG81" s="3"/>
      <c r="OH81" s="3"/>
      <c r="OI81" s="3"/>
      <c r="OJ81" s="3"/>
      <c r="OK81" s="3"/>
      <c r="OL81" s="3"/>
      <c r="OM81" s="3"/>
      <c r="ON81" s="3"/>
      <c r="OO81" s="3"/>
      <c r="OP81" s="3"/>
      <c r="OQ81" s="3"/>
      <c r="OR81" s="3"/>
      <c r="OS81" s="3"/>
      <c r="OT81" s="3"/>
      <c r="OU81" s="3"/>
      <c r="OV81" s="3"/>
      <c r="OW81" s="3"/>
      <c r="OX81" s="3"/>
      <c r="OY81" s="3"/>
      <c r="OZ81" s="3"/>
      <c r="PA81" s="3"/>
      <c r="PB81" s="3"/>
      <c r="PC81" s="3"/>
      <c r="PD81" s="3"/>
      <c r="PE81" s="3"/>
      <c r="PF81" s="3"/>
    </row>
    <row r="82" spans="1:422" s="4" customFormat="1" ht="15.75" thickBot="1">
      <c r="A82" s="13" t="s">
        <v>20</v>
      </c>
      <c r="B82" s="14"/>
      <c r="C82" s="15">
        <f>SUM(C81:C81)</f>
        <v>1983.6</v>
      </c>
      <c r="D82" s="15">
        <f>SUM(D81:D81)</f>
        <v>1983.6</v>
      </c>
      <c r="E82" s="25">
        <f t="shared" ref="E82" si="37">D82/C82*100</f>
        <v>100</v>
      </c>
      <c r="F82" s="15">
        <f t="shared" ref="F82:P82" si="38">SUM(F81:F81)</f>
        <v>0</v>
      </c>
      <c r="G82" s="15">
        <f t="shared" si="38"/>
        <v>0</v>
      </c>
      <c r="H82" s="15">
        <f t="shared" si="38"/>
        <v>1487.7</v>
      </c>
      <c r="I82" s="15">
        <f t="shared" si="38"/>
        <v>1487.7</v>
      </c>
      <c r="J82" s="15">
        <f t="shared" si="38"/>
        <v>495.9</v>
      </c>
      <c r="K82" s="15">
        <f t="shared" si="38"/>
        <v>495.9</v>
      </c>
      <c r="L82" s="15">
        <f t="shared" si="38"/>
        <v>0</v>
      </c>
      <c r="M82" s="15">
        <f t="shared" si="38"/>
        <v>0</v>
      </c>
      <c r="N82" s="15">
        <f t="shared" si="38"/>
        <v>0</v>
      </c>
      <c r="O82" s="15">
        <f t="shared" si="38"/>
        <v>0</v>
      </c>
      <c r="P82" s="15">
        <f t="shared" si="38"/>
        <v>1983.6</v>
      </c>
      <c r="Q82" s="26"/>
      <c r="R82" s="27"/>
      <c r="S82" s="42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  <c r="IC82" s="3"/>
      <c r="ID82" s="3"/>
      <c r="IE82" s="3"/>
      <c r="IF82" s="3"/>
      <c r="IG82" s="3"/>
      <c r="IH82" s="3"/>
      <c r="II82" s="3"/>
      <c r="IJ82" s="3"/>
      <c r="IK82" s="3"/>
      <c r="IL82" s="3"/>
      <c r="IM82" s="3"/>
      <c r="IN82" s="3"/>
      <c r="IO82" s="3"/>
      <c r="IP82" s="3"/>
      <c r="IQ82" s="3"/>
      <c r="IR82" s="3"/>
      <c r="IS82" s="3"/>
      <c r="IT82" s="3"/>
      <c r="IU82" s="3"/>
      <c r="IV82" s="3"/>
      <c r="IW82" s="3"/>
      <c r="IX82" s="3"/>
      <c r="IY82" s="3"/>
      <c r="IZ82" s="3"/>
      <c r="JA82" s="3"/>
      <c r="JB82" s="3"/>
      <c r="JC82" s="3"/>
      <c r="JD82" s="3"/>
      <c r="JE82" s="3"/>
      <c r="JF82" s="3"/>
      <c r="JG82" s="3"/>
      <c r="JH82" s="3"/>
      <c r="JI82" s="3"/>
      <c r="JJ82" s="3"/>
      <c r="JK82" s="3"/>
      <c r="JL82" s="3"/>
      <c r="JM82" s="3"/>
      <c r="JN82" s="3"/>
      <c r="JO82" s="3"/>
      <c r="JP82" s="3"/>
      <c r="JQ82" s="3"/>
      <c r="JR82" s="3"/>
      <c r="JS82" s="3"/>
      <c r="JT82" s="3"/>
      <c r="JU82" s="3"/>
      <c r="JV82" s="3"/>
      <c r="JW82" s="3"/>
      <c r="JX82" s="3"/>
      <c r="JY82" s="3"/>
      <c r="JZ82" s="3"/>
      <c r="KA82" s="3"/>
      <c r="KB82" s="3"/>
      <c r="KC82" s="3"/>
      <c r="KD82" s="3"/>
      <c r="KE82" s="3"/>
      <c r="KF82" s="3"/>
      <c r="KG82" s="3"/>
      <c r="KH82" s="3"/>
      <c r="KI82" s="3"/>
      <c r="KJ82" s="3"/>
      <c r="KK82" s="3"/>
      <c r="KL82" s="3"/>
      <c r="KM82" s="3"/>
      <c r="KN82" s="3"/>
      <c r="KO82" s="3"/>
      <c r="KP82" s="3"/>
      <c r="KQ82" s="3"/>
      <c r="KR82" s="3"/>
      <c r="KS82" s="3"/>
      <c r="KT82" s="3"/>
      <c r="KU82" s="3"/>
      <c r="KV82" s="3"/>
      <c r="KW82" s="3"/>
      <c r="KX82" s="3"/>
      <c r="KY82" s="3"/>
      <c r="KZ82" s="3"/>
      <c r="LA82" s="3"/>
      <c r="LB82" s="3"/>
      <c r="LC82" s="3"/>
      <c r="LD82" s="3"/>
      <c r="LE82" s="3"/>
      <c r="LF82" s="3"/>
      <c r="LG82" s="3"/>
      <c r="LH82" s="3"/>
      <c r="LI82" s="3"/>
      <c r="LJ82" s="3"/>
      <c r="LK82" s="3"/>
      <c r="LL82" s="3"/>
      <c r="LM82" s="3"/>
      <c r="LN82" s="3"/>
      <c r="LO82" s="3"/>
      <c r="LP82" s="3"/>
      <c r="LQ82" s="3"/>
      <c r="LR82" s="3"/>
      <c r="LS82" s="3"/>
      <c r="LT82" s="3"/>
      <c r="LU82" s="3"/>
      <c r="LV82" s="3"/>
      <c r="LW82" s="3"/>
      <c r="LX82" s="3"/>
      <c r="LY82" s="3"/>
      <c r="LZ82" s="3"/>
      <c r="MA82" s="3"/>
      <c r="MB82" s="3"/>
      <c r="MC82" s="3"/>
      <c r="MD82" s="3"/>
      <c r="ME82" s="3"/>
      <c r="MF82" s="3"/>
      <c r="MG82" s="3"/>
      <c r="MH82" s="3"/>
      <c r="MI82" s="3"/>
      <c r="MJ82" s="3"/>
      <c r="MK82" s="3"/>
      <c r="ML82" s="3"/>
      <c r="MM82" s="3"/>
      <c r="MN82" s="3"/>
      <c r="MO82" s="3"/>
      <c r="MP82" s="3"/>
      <c r="MQ82" s="3"/>
      <c r="MR82" s="3"/>
      <c r="MS82" s="3"/>
      <c r="MT82" s="3"/>
      <c r="MU82" s="3"/>
      <c r="MV82" s="3"/>
      <c r="MW82" s="3"/>
      <c r="MX82" s="3"/>
      <c r="MY82" s="3"/>
      <c r="MZ82" s="3"/>
      <c r="NA82" s="3"/>
      <c r="NB82" s="3"/>
      <c r="NC82" s="3"/>
      <c r="ND82" s="3"/>
      <c r="NE82" s="3"/>
      <c r="NF82" s="3"/>
      <c r="NG82" s="3"/>
      <c r="NH82" s="3"/>
      <c r="NI82" s="3"/>
      <c r="NJ82" s="3"/>
      <c r="NK82" s="3"/>
      <c r="NL82" s="3"/>
      <c r="NM82" s="3"/>
      <c r="NN82" s="3"/>
      <c r="NO82" s="3"/>
      <c r="NP82" s="3"/>
      <c r="NQ82" s="3"/>
      <c r="NR82" s="3"/>
      <c r="NS82" s="3"/>
      <c r="NT82" s="3"/>
      <c r="NU82" s="3"/>
      <c r="NV82" s="3"/>
      <c r="NW82" s="3"/>
      <c r="NX82" s="3"/>
      <c r="NY82" s="3"/>
      <c r="NZ82" s="3"/>
      <c r="OA82" s="3"/>
      <c r="OB82" s="3"/>
      <c r="OC82" s="3"/>
      <c r="OD82" s="3"/>
      <c r="OE82" s="3"/>
      <c r="OF82" s="3"/>
      <c r="OG82" s="3"/>
      <c r="OH82" s="3"/>
      <c r="OI82" s="3"/>
      <c r="OJ82" s="3"/>
      <c r="OK82" s="3"/>
      <c r="OL82" s="3"/>
      <c r="OM82" s="3"/>
      <c r="ON82" s="3"/>
      <c r="OO82" s="3"/>
      <c r="OP82" s="3"/>
      <c r="OQ82" s="3"/>
      <c r="OR82" s="3"/>
      <c r="OS82" s="3"/>
      <c r="OT82" s="3"/>
      <c r="OU82" s="3"/>
      <c r="OV82" s="3"/>
      <c r="OW82" s="3"/>
      <c r="OX82" s="3"/>
      <c r="OY82" s="3"/>
      <c r="OZ82" s="3"/>
      <c r="PA82" s="3"/>
      <c r="PB82" s="3"/>
      <c r="PC82" s="3"/>
      <c r="PD82" s="3"/>
      <c r="PE82" s="3"/>
      <c r="PF82" s="3"/>
    </row>
    <row r="83" spans="1:422" s="4" customFormat="1" ht="15.75" thickBot="1">
      <c r="A83" s="194" t="s">
        <v>82</v>
      </c>
      <c r="B83" s="205"/>
      <c r="C83" s="205"/>
      <c r="D83" s="205"/>
      <c r="E83" s="205"/>
      <c r="F83" s="205"/>
      <c r="G83" s="205"/>
      <c r="H83" s="205"/>
      <c r="I83" s="205"/>
      <c r="J83" s="205"/>
      <c r="K83" s="205"/>
      <c r="L83" s="205"/>
      <c r="M83" s="205"/>
      <c r="N83" s="205"/>
      <c r="O83" s="205"/>
      <c r="P83" s="205"/>
      <c r="Q83" s="205"/>
      <c r="R83" s="205"/>
      <c r="S83" s="206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  <c r="IC83" s="3"/>
      <c r="ID83" s="3"/>
      <c r="IE83" s="3"/>
      <c r="IF83" s="3"/>
      <c r="IG83" s="3"/>
      <c r="IH83" s="3"/>
      <c r="II83" s="3"/>
      <c r="IJ83" s="3"/>
      <c r="IK83" s="3"/>
      <c r="IL83" s="3"/>
      <c r="IM83" s="3"/>
      <c r="IN83" s="3"/>
      <c r="IO83" s="3"/>
      <c r="IP83" s="3"/>
      <c r="IQ83" s="3"/>
      <c r="IR83" s="3"/>
      <c r="IS83" s="3"/>
      <c r="IT83" s="3"/>
      <c r="IU83" s="3"/>
      <c r="IV83" s="3"/>
      <c r="IW83" s="3"/>
      <c r="IX83" s="3"/>
      <c r="IY83" s="3"/>
      <c r="IZ83" s="3"/>
      <c r="JA83" s="3"/>
      <c r="JB83" s="3"/>
      <c r="JC83" s="3"/>
      <c r="JD83" s="3"/>
      <c r="JE83" s="3"/>
      <c r="JF83" s="3"/>
      <c r="JG83" s="3"/>
      <c r="JH83" s="3"/>
      <c r="JI83" s="3"/>
      <c r="JJ83" s="3"/>
      <c r="JK83" s="3"/>
      <c r="JL83" s="3"/>
      <c r="JM83" s="3"/>
      <c r="JN83" s="3"/>
      <c r="JO83" s="3"/>
      <c r="JP83" s="3"/>
      <c r="JQ83" s="3"/>
      <c r="JR83" s="3"/>
      <c r="JS83" s="3"/>
      <c r="JT83" s="3"/>
      <c r="JU83" s="3"/>
      <c r="JV83" s="3"/>
      <c r="JW83" s="3"/>
      <c r="JX83" s="3"/>
      <c r="JY83" s="3"/>
      <c r="JZ83" s="3"/>
      <c r="KA83" s="3"/>
      <c r="KB83" s="3"/>
      <c r="KC83" s="3"/>
      <c r="KD83" s="3"/>
      <c r="KE83" s="3"/>
      <c r="KF83" s="3"/>
      <c r="KG83" s="3"/>
      <c r="KH83" s="3"/>
      <c r="KI83" s="3"/>
      <c r="KJ83" s="3"/>
      <c r="KK83" s="3"/>
      <c r="KL83" s="3"/>
      <c r="KM83" s="3"/>
      <c r="KN83" s="3"/>
      <c r="KO83" s="3"/>
      <c r="KP83" s="3"/>
      <c r="KQ83" s="3"/>
      <c r="KR83" s="3"/>
      <c r="KS83" s="3"/>
      <c r="KT83" s="3"/>
      <c r="KU83" s="3"/>
      <c r="KV83" s="3"/>
      <c r="KW83" s="3"/>
      <c r="KX83" s="3"/>
      <c r="KY83" s="3"/>
      <c r="KZ83" s="3"/>
      <c r="LA83" s="3"/>
      <c r="LB83" s="3"/>
      <c r="LC83" s="3"/>
      <c r="LD83" s="3"/>
      <c r="LE83" s="3"/>
      <c r="LF83" s="3"/>
      <c r="LG83" s="3"/>
      <c r="LH83" s="3"/>
      <c r="LI83" s="3"/>
      <c r="LJ83" s="3"/>
      <c r="LK83" s="3"/>
      <c r="LL83" s="3"/>
      <c r="LM83" s="3"/>
      <c r="LN83" s="3"/>
      <c r="LO83" s="3"/>
      <c r="LP83" s="3"/>
      <c r="LQ83" s="3"/>
      <c r="LR83" s="3"/>
      <c r="LS83" s="3"/>
      <c r="LT83" s="3"/>
      <c r="LU83" s="3"/>
      <c r="LV83" s="3"/>
      <c r="LW83" s="3"/>
      <c r="LX83" s="3"/>
      <c r="LY83" s="3"/>
      <c r="LZ83" s="3"/>
      <c r="MA83" s="3"/>
      <c r="MB83" s="3"/>
      <c r="MC83" s="3"/>
      <c r="MD83" s="3"/>
      <c r="ME83" s="3"/>
      <c r="MF83" s="3"/>
      <c r="MG83" s="3"/>
      <c r="MH83" s="3"/>
      <c r="MI83" s="3"/>
      <c r="MJ83" s="3"/>
      <c r="MK83" s="3"/>
      <c r="ML83" s="3"/>
      <c r="MM83" s="3"/>
      <c r="MN83" s="3"/>
      <c r="MO83" s="3"/>
      <c r="MP83" s="3"/>
      <c r="MQ83" s="3"/>
      <c r="MR83" s="3"/>
      <c r="MS83" s="3"/>
      <c r="MT83" s="3"/>
      <c r="MU83" s="3"/>
      <c r="MV83" s="3"/>
      <c r="MW83" s="3"/>
      <c r="MX83" s="3"/>
      <c r="MY83" s="3"/>
      <c r="MZ83" s="3"/>
      <c r="NA83" s="3"/>
      <c r="NB83" s="3"/>
      <c r="NC83" s="3"/>
      <c r="ND83" s="3"/>
      <c r="NE83" s="3"/>
      <c r="NF83" s="3"/>
      <c r="NG83" s="3"/>
      <c r="NH83" s="3"/>
      <c r="NI83" s="3"/>
      <c r="NJ83" s="3"/>
      <c r="NK83" s="3"/>
      <c r="NL83" s="3"/>
      <c r="NM83" s="3"/>
      <c r="NN83" s="3"/>
      <c r="NO83" s="3"/>
      <c r="NP83" s="3"/>
      <c r="NQ83" s="3"/>
      <c r="NR83" s="3"/>
      <c r="NS83" s="3"/>
      <c r="NT83" s="3"/>
      <c r="NU83" s="3"/>
      <c r="NV83" s="3"/>
      <c r="NW83" s="3"/>
      <c r="NX83" s="3"/>
      <c r="NY83" s="3"/>
      <c r="NZ83" s="3"/>
      <c r="OA83" s="3"/>
      <c r="OB83" s="3"/>
      <c r="OC83" s="3"/>
      <c r="OD83" s="3"/>
      <c r="OE83" s="3"/>
      <c r="OF83" s="3"/>
      <c r="OG83" s="3"/>
      <c r="OH83" s="3"/>
      <c r="OI83" s="3"/>
      <c r="OJ83" s="3"/>
      <c r="OK83" s="3"/>
      <c r="OL83" s="3"/>
      <c r="OM83" s="3"/>
      <c r="ON83" s="3"/>
      <c r="OO83" s="3"/>
      <c r="OP83" s="3"/>
      <c r="OQ83" s="3"/>
      <c r="OR83" s="3"/>
      <c r="OS83" s="3"/>
      <c r="OT83" s="3"/>
      <c r="OU83" s="3"/>
      <c r="OV83" s="3"/>
      <c r="OW83" s="3"/>
      <c r="OX83" s="3"/>
      <c r="OY83" s="3"/>
      <c r="OZ83" s="3"/>
      <c r="PA83" s="3"/>
      <c r="PB83" s="3"/>
      <c r="PC83" s="3"/>
      <c r="PD83" s="3"/>
      <c r="PE83" s="3"/>
      <c r="PF83" s="3"/>
    </row>
    <row r="84" spans="1:422" s="4" customFormat="1" ht="96">
      <c r="A84" s="8" t="s">
        <v>83</v>
      </c>
      <c r="B84" s="9" t="s">
        <v>84</v>
      </c>
      <c r="C84" s="43">
        <f>F84+H84+J84+L84</f>
        <v>3795.7</v>
      </c>
      <c r="D84" s="43">
        <f>G84+I84+K84+M84</f>
        <v>3530.3</v>
      </c>
      <c r="E84" s="43">
        <f>D84/C84*100</f>
        <v>93.007877334878955</v>
      </c>
      <c r="F84" s="44">
        <v>0</v>
      </c>
      <c r="G84" s="44">
        <v>0</v>
      </c>
      <c r="H84" s="45">
        <v>0</v>
      </c>
      <c r="I84" s="45">
        <v>0</v>
      </c>
      <c r="J84" s="43">
        <v>3795.7</v>
      </c>
      <c r="K84" s="43">
        <v>3530.3</v>
      </c>
      <c r="L84" s="44">
        <v>0</v>
      </c>
      <c r="M84" s="44">
        <v>0</v>
      </c>
      <c r="N84" s="44">
        <v>0</v>
      </c>
      <c r="O84" s="44">
        <v>0</v>
      </c>
      <c r="P84" s="43">
        <f>D84</f>
        <v>3530.3</v>
      </c>
      <c r="Q84" s="44"/>
      <c r="R84" s="44"/>
      <c r="S84" s="46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  <c r="IC84" s="3"/>
      <c r="ID84" s="3"/>
      <c r="IE84" s="3"/>
      <c r="IF84" s="3"/>
      <c r="IG84" s="3"/>
      <c r="IH84" s="3"/>
      <c r="II84" s="3"/>
      <c r="IJ84" s="3"/>
      <c r="IK84" s="3"/>
      <c r="IL84" s="3"/>
      <c r="IM84" s="3"/>
      <c r="IN84" s="3"/>
      <c r="IO84" s="3"/>
      <c r="IP84" s="3"/>
      <c r="IQ84" s="3"/>
      <c r="IR84" s="3"/>
      <c r="IS84" s="3"/>
      <c r="IT84" s="3"/>
      <c r="IU84" s="3"/>
      <c r="IV84" s="3"/>
      <c r="IW84" s="3"/>
      <c r="IX84" s="3"/>
      <c r="IY84" s="3"/>
      <c r="IZ84" s="3"/>
      <c r="JA84" s="3"/>
      <c r="JB84" s="3"/>
      <c r="JC84" s="3"/>
      <c r="JD84" s="3"/>
      <c r="JE84" s="3"/>
      <c r="JF84" s="3"/>
      <c r="JG84" s="3"/>
      <c r="JH84" s="3"/>
      <c r="JI84" s="3"/>
      <c r="JJ84" s="3"/>
      <c r="JK84" s="3"/>
      <c r="JL84" s="3"/>
      <c r="JM84" s="3"/>
      <c r="JN84" s="3"/>
      <c r="JO84" s="3"/>
      <c r="JP84" s="3"/>
      <c r="JQ84" s="3"/>
      <c r="JR84" s="3"/>
      <c r="JS84" s="3"/>
      <c r="JT84" s="3"/>
      <c r="JU84" s="3"/>
      <c r="JV84" s="3"/>
      <c r="JW84" s="3"/>
      <c r="JX84" s="3"/>
      <c r="JY84" s="3"/>
      <c r="JZ84" s="3"/>
      <c r="KA84" s="3"/>
      <c r="KB84" s="3"/>
      <c r="KC84" s="3"/>
      <c r="KD84" s="3"/>
      <c r="KE84" s="3"/>
      <c r="KF84" s="3"/>
      <c r="KG84" s="3"/>
      <c r="KH84" s="3"/>
      <c r="KI84" s="3"/>
      <c r="KJ84" s="3"/>
      <c r="KK84" s="3"/>
      <c r="KL84" s="3"/>
      <c r="KM84" s="3"/>
      <c r="KN84" s="3"/>
      <c r="KO84" s="3"/>
      <c r="KP84" s="3"/>
      <c r="KQ84" s="3"/>
      <c r="KR84" s="3"/>
      <c r="KS84" s="3"/>
      <c r="KT84" s="3"/>
      <c r="KU84" s="3"/>
      <c r="KV84" s="3"/>
      <c r="KW84" s="3"/>
      <c r="KX84" s="3"/>
      <c r="KY84" s="3"/>
      <c r="KZ84" s="3"/>
      <c r="LA84" s="3"/>
      <c r="LB84" s="3"/>
      <c r="LC84" s="3"/>
      <c r="LD84" s="3"/>
      <c r="LE84" s="3"/>
      <c r="LF84" s="3"/>
      <c r="LG84" s="3"/>
      <c r="LH84" s="3"/>
      <c r="LI84" s="3"/>
      <c r="LJ84" s="3"/>
      <c r="LK84" s="3"/>
      <c r="LL84" s="3"/>
      <c r="LM84" s="3"/>
      <c r="LN84" s="3"/>
      <c r="LO84" s="3"/>
      <c r="LP84" s="3"/>
      <c r="LQ84" s="3"/>
      <c r="LR84" s="3"/>
      <c r="LS84" s="3"/>
      <c r="LT84" s="3"/>
      <c r="LU84" s="3"/>
      <c r="LV84" s="3"/>
      <c r="LW84" s="3"/>
      <c r="LX84" s="3"/>
      <c r="LY84" s="3"/>
      <c r="LZ84" s="3"/>
      <c r="MA84" s="3"/>
      <c r="MB84" s="3"/>
      <c r="MC84" s="3"/>
      <c r="MD84" s="3"/>
      <c r="ME84" s="3"/>
      <c r="MF84" s="3"/>
      <c r="MG84" s="3"/>
      <c r="MH84" s="3"/>
      <c r="MI84" s="3"/>
      <c r="MJ84" s="3"/>
      <c r="MK84" s="3"/>
      <c r="ML84" s="3"/>
      <c r="MM84" s="3"/>
      <c r="MN84" s="3"/>
      <c r="MO84" s="3"/>
      <c r="MP84" s="3"/>
      <c r="MQ84" s="3"/>
      <c r="MR84" s="3"/>
      <c r="MS84" s="3"/>
      <c r="MT84" s="3"/>
      <c r="MU84" s="3"/>
      <c r="MV84" s="3"/>
      <c r="MW84" s="3"/>
      <c r="MX84" s="3"/>
      <c r="MY84" s="3"/>
      <c r="MZ84" s="3"/>
      <c r="NA84" s="3"/>
      <c r="NB84" s="3"/>
      <c r="NC84" s="3"/>
      <c r="ND84" s="3"/>
      <c r="NE84" s="3"/>
      <c r="NF84" s="3"/>
      <c r="NG84" s="3"/>
      <c r="NH84" s="3"/>
      <c r="NI84" s="3"/>
      <c r="NJ84" s="3"/>
      <c r="NK84" s="3"/>
      <c r="NL84" s="3"/>
      <c r="NM84" s="3"/>
      <c r="NN84" s="3"/>
      <c r="NO84" s="3"/>
      <c r="NP84" s="3"/>
      <c r="NQ84" s="3"/>
      <c r="NR84" s="3"/>
      <c r="NS84" s="3"/>
      <c r="NT84" s="3"/>
      <c r="NU84" s="3"/>
      <c r="NV84" s="3"/>
      <c r="NW84" s="3"/>
      <c r="NX84" s="3"/>
      <c r="NY84" s="3"/>
      <c r="NZ84" s="3"/>
      <c r="OA84" s="3"/>
      <c r="OB84" s="3"/>
      <c r="OC84" s="3"/>
      <c r="OD84" s="3"/>
      <c r="OE84" s="3"/>
      <c r="OF84" s="3"/>
      <c r="OG84" s="3"/>
      <c r="OH84" s="3"/>
      <c r="OI84" s="3"/>
      <c r="OJ84" s="3"/>
      <c r="OK84" s="3"/>
      <c r="OL84" s="3"/>
      <c r="OM84" s="3"/>
      <c r="ON84" s="3"/>
      <c r="OO84" s="3"/>
      <c r="OP84" s="3"/>
      <c r="OQ84" s="3"/>
      <c r="OR84" s="3"/>
      <c r="OS84" s="3"/>
      <c r="OT84" s="3"/>
      <c r="OU84" s="3"/>
      <c r="OV84" s="3"/>
      <c r="OW84" s="3"/>
      <c r="OX84" s="3"/>
      <c r="OY84" s="3"/>
      <c r="OZ84" s="3"/>
      <c r="PA84" s="3"/>
      <c r="PB84" s="3"/>
      <c r="PC84" s="3"/>
      <c r="PD84" s="3"/>
      <c r="PE84" s="3"/>
      <c r="PF84" s="3"/>
    </row>
    <row r="85" spans="1:422" s="4" customFormat="1" ht="72.75" thickBot="1">
      <c r="A85" s="34" t="s">
        <v>85</v>
      </c>
      <c r="B85" s="22" t="s">
        <v>84</v>
      </c>
      <c r="C85" s="47">
        <v>0</v>
      </c>
      <c r="D85" s="47">
        <v>0</v>
      </c>
      <c r="E85" s="47">
        <v>0</v>
      </c>
      <c r="F85" s="48">
        <v>0</v>
      </c>
      <c r="G85" s="48">
        <v>0</v>
      </c>
      <c r="H85" s="49">
        <v>0</v>
      </c>
      <c r="I85" s="49">
        <v>0</v>
      </c>
      <c r="J85" s="47">
        <v>0</v>
      </c>
      <c r="K85" s="47">
        <v>0</v>
      </c>
      <c r="L85" s="48">
        <v>0</v>
      </c>
      <c r="M85" s="48">
        <v>0</v>
      </c>
      <c r="N85" s="48">
        <v>0</v>
      </c>
      <c r="O85" s="48">
        <v>0</v>
      </c>
      <c r="P85" s="47">
        <v>0</v>
      </c>
      <c r="Q85" s="48"/>
      <c r="R85" s="48"/>
      <c r="S85" s="50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  <c r="IC85" s="3"/>
      <c r="ID85" s="3"/>
      <c r="IE85" s="3"/>
      <c r="IF85" s="3"/>
      <c r="IG85" s="3"/>
      <c r="IH85" s="3"/>
      <c r="II85" s="3"/>
      <c r="IJ85" s="3"/>
      <c r="IK85" s="3"/>
      <c r="IL85" s="3"/>
      <c r="IM85" s="3"/>
      <c r="IN85" s="3"/>
      <c r="IO85" s="3"/>
      <c r="IP85" s="3"/>
      <c r="IQ85" s="3"/>
      <c r="IR85" s="3"/>
      <c r="IS85" s="3"/>
      <c r="IT85" s="3"/>
      <c r="IU85" s="3"/>
      <c r="IV85" s="3"/>
      <c r="IW85" s="3"/>
      <c r="IX85" s="3"/>
      <c r="IY85" s="3"/>
      <c r="IZ85" s="3"/>
      <c r="JA85" s="3"/>
      <c r="JB85" s="3"/>
      <c r="JC85" s="3"/>
      <c r="JD85" s="3"/>
      <c r="JE85" s="3"/>
      <c r="JF85" s="3"/>
      <c r="JG85" s="3"/>
      <c r="JH85" s="3"/>
      <c r="JI85" s="3"/>
      <c r="JJ85" s="3"/>
      <c r="JK85" s="3"/>
      <c r="JL85" s="3"/>
      <c r="JM85" s="3"/>
      <c r="JN85" s="3"/>
      <c r="JO85" s="3"/>
      <c r="JP85" s="3"/>
      <c r="JQ85" s="3"/>
      <c r="JR85" s="3"/>
      <c r="JS85" s="3"/>
      <c r="JT85" s="3"/>
      <c r="JU85" s="3"/>
      <c r="JV85" s="3"/>
      <c r="JW85" s="3"/>
      <c r="JX85" s="3"/>
      <c r="JY85" s="3"/>
      <c r="JZ85" s="3"/>
      <c r="KA85" s="3"/>
      <c r="KB85" s="3"/>
      <c r="KC85" s="3"/>
      <c r="KD85" s="3"/>
      <c r="KE85" s="3"/>
      <c r="KF85" s="3"/>
      <c r="KG85" s="3"/>
      <c r="KH85" s="3"/>
      <c r="KI85" s="3"/>
      <c r="KJ85" s="3"/>
      <c r="KK85" s="3"/>
      <c r="KL85" s="3"/>
      <c r="KM85" s="3"/>
      <c r="KN85" s="3"/>
      <c r="KO85" s="3"/>
      <c r="KP85" s="3"/>
      <c r="KQ85" s="3"/>
      <c r="KR85" s="3"/>
      <c r="KS85" s="3"/>
      <c r="KT85" s="3"/>
      <c r="KU85" s="3"/>
      <c r="KV85" s="3"/>
      <c r="KW85" s="3"/>
      <c r="KX85" s="3"/>
      <c r="KY85" s="3"/>
      <c r="KZ85" s="3"/>
      <c r="LA85" s="3"/>
      <c r="LB85" s="3"/>
      <c r="LC85" s="3"/>
      <c r="LD85" s="3"/>
      <c r="LE85" s="3"/>
      <c r="LF85" s="3"/>
      <c r="LG85" s="3"/>
      <c r="LH85" s="3"/>
      <c r="LI85" s="3"/>
      <c r="LJ85" s="3"/>
      <c r="LK85" s="3"/>
      <c r="LL85" s="3"/>
      <c r="LM85" s="3"/>
      <c r="LN85" s="3"/>
      <c r="LO85" s="3"/>
      <c r="LP85" s="3"/>
      <c r="LQ85" s="3"/>
      <c r="LR85" s="3"/>
      <c r="LS85" s="3"/>
      <c r="LT85" s="3"/>
      <c r="LU85" s="3"/>
      <c r="LV85" s="3"/>
      <c r="LW85" s="3"/>
      <c r="LX85" s="3"/>
      <c r="LY85" s="3"/>
      <c r="LZ85" s="3"/>
      <c r="MA85" s="3"/>
      <c r="MB85" s="3"/>
      <c r="MC85" s="3"/>
      <c r="MD85" s="3"/>
      <c r="ME85" s="3"/>
      <c r="MF85" s="3"/>
      <c r="MG85" s="3"/>
      <c r="MH85" s="3"/>
      <c r="MI85" s="3"/>
      <c r="MJ85" s="3"/>
      <c r="MK85" s="3"/>
      <c r="ML85" s="3"/>
      <c r="MM85" s="3"/>
      <c r="MN85" s="3"/>
      <c r="MO85" s="3"/>
      <c r="MP85" s="3"/>
      <c r="MQ85" s="3"/>
      <c r="MR85" s="3"/>
      <c r="MS85" s="3"/>
      <c r="MT85" s="3"/>
      <c r="MU85" s="3"/>
      <c r="MV85" s="3"/>
      <c r="MW85" s="3"/>
      <c r="MX85" s="3"/>
      <c r="MY85" s="3"/>
      <c r="MZ85" s="3"/>
      <c r="NA85" s="3"/>
      <c r="NB85" s="3"/>
      <c r="NC85" s="3"/>
      <c r="ND85" s="3"/>
      <c r="NE85" s="3"/>
      <c r="NF85" s="3"/>
      <c r="NG85" s="3"/>
      <c r="NH85" s="3"/>
      <c r="NI85" s="3"/>
      <c r="NJ85" s="3"/>
      <c r="NK85" s="3"/>
      <c r="NL85" s="3"/>
      <c r="NM85" s="3"/>
      <c r="NN85" s="3"/>
      <c r="NO85" s="3"/>
      <c r="NP85" s="3"/>
      <c r="NQ85" s="3"/>
      <c r="NR85" s="3"/>
      <c r="NS85" s="3"/>
      <c r="NT85" s="3"/>
      <c r="NU85" s="3"/>
      <c r="NV85" s="3"/>
      <c r="NW85" s="3"/>
      <c r="NX85" s="3"/>
      <c r="NY85" s="3"/>
      <c r="NZ85" s="3"/>
      <c r="OA85" s="3"/>
      <c r="OB85" s="3"/>
      <c r="OC85" s="3"/>
      <c r="OD85" s="3"/>
      <c r="OE85" s="3"/>
      <c r="OF85" s="3"/>
      <c r="OG85" s="3"/>
      <c r="OH85" s="3"/>
      <c r="OI85" s="3"/>
      <c r="OJ85" s="3"/>
      <c r="OK85" s="3"/>
      <c r="OL85" s="3"/>
      <c r="OM85" s="3"/>
      <c r="ON85" s="3"/>
      <c r="OO85" s="3"/>
      <c r="OP85" s="3"/>
      <c r="OQ85" s="3"/>
      <c r="OR85" s="3"/>
      <c r="OS85" s="3"/>
      <c r="OT85" s="3"/>
      <c r="OU85" s="3"/>
      <c r="OV85" s="3"/>
      <c r="OW85" s="3"/>
      <c r="OX85" s="3"/>
      <c r="OY85" s="3"/>
      <c r="OZ85" s="3"/>
      <c r="PA85" s="3"/>
      <c r="PB85" s="3"/>
      <c r="PC85" s="3"/>
      <c r="PD85" s="3"/>
      <c r="PE85" s="3"/>
      <c r="PF85" s="3"/>
    </row>
    <row r="86" spans="1:422" s="18" customFormat="1" ht="15.75" thickBot="1">
      <c r="A86" s="13" t="s">
        <v>20</v>
      </c>
      <c r="B86" s="14"/>
      <c r="C86" s="16">
        <f>SUM(C84:C85)</f>
        <v>3795.7</v>
      </c>
      <c r="D86" s="16">
        <f>SUM(D84:D85)</f>
        <v>3530.3</v>
      </c>
      <c r="E86" s="16">
        <f>D86/C86*100</f>
        <v>93.007877334878955</v>
      </c>
      <c r="F86" s="16">
        <f t="shared" ref="F86:P86" si="39">SUM(F84:F85)</f>
        <v>0</v>
      </c>
      <c r="G86" s="16">
        <f t="shared" si="39"/>
        <v>0</v>
      </c>
      <c r="H86" s="16">
        <f t="shared" si="39"/>
        <v>0</v>
      </c>
      <c r="I86" s="16">
        <f t="shared" si="39"/>
        <v>0</v>
      </c>
      <c r="J86" s="16">
        <f t="shared" si="39"/>
        <v>3795.7</v>
      </c>
      <c r="K86" s="16">
        <f t="shared" si="39"/>
        <v>3530.3</v>
      </c>
      <c r="L86" s="16">
        <f t="shared" si="39"/>
        <v>0</v>
      </c>
      <c r="M86" s="16">
        <f t="shared" si="39"/>
        <v>0</v>
      </c>
      <c r="N86" s="16">
        <f t="shared" si="39"/>
        <v>0</v>
      </c>
      <c r="O86" s="16">
        <f t="shared" si="39"/>
        <v>0</v>
      </c>
      <c r="P86" s="16">
        <f t="shared" si="39"/>
        <v>3530.3</v>
      </c>
      <c r="Q86" s="26"/>
      <c r="R86" s="51"/>
      <c r="S86" s="4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  <c r="BJ86" s="17"/>
      <c r="BK86" s="17"/>
      <c r="BL86" s="17"/>
      <c r="BM86" s="17"/>
      <c r="BN86" s="17"/>
      <c r="BO86" s="17"/>
      <c r="BP86" s="17"/>
      <c r="BQ86" s="17"/>
      <c r="BR86" s="17"/>
      <c r="BS86" s="17"/>
      <c r="BT86" s="17"/>
      <c r="BU86" s="17"/>
      <c r="BV86" s="17"/>
      <c r="BW86" s="17"/>
      <c r="BX86" s="17"/>
      <c r="BY86" s="17"/>
      <c r="BZ86" s="17"/>
      <c r="CA86" s="17"/>
      <c r="CB86" s="17"/>
      <c r="CC86" s="17"/>
      <c r="CD86" s="17"/>
      <c r="CE86" s="17"/>
      <c r="CF86" s="17"/>
      <c r="CG86" s="17"/>
      <c r="CH86" s="17"/>
      <c r="CI86" s="17"/>
      <c r="CJ86" s="17"/>
      <c r="CK86" s="17"/>
      <c r="CL86" s="17"/>
      <c r="CM86" s="17"/>
      <c r="CN86" s="17"/>
      <c r="CO86" s="17"/>
      <c r="CP86" s="17"/>
      <c r="CQ86" s="17"/>
      <c r="CR86" s="17"/>
      <c r="CS86" s="17"/>
      <c r="CT86" s="17"/>
      <c r="CU86" s="17"/>
      <c r="CV86" s="17"/>
      <c r="CW86" s="17"/>
      <c r="CX86" s="17"/>
      <c r="CY86" s="17"/>
      <c r="CZ86" s="17"/>
      <c r="DA86" s="17"/>
      <c r="DB86" s="17"/>
      <c r="DC86" s="17"/>
      <c r="DD86" s="17"/>
      <c r="DE86" s="17"/>
      <c r="DF86" s="17"/>
      <c r="DG86" s="17"/>
      <c r="DH86" s="17"/>
      <c r="DI86" s="17"/>
      <c r="DJ86" s="17"/>
      <c r="DK86" s="17"/>
      <c r="DL86" s="17"/>
      <c r="DM86" s="17"/>
      <c r="DN86" s="17"/>
      <c r="DO86" s="17"/>
      <c r="DP86" s="17"/>
      <c r="DQ86" s="17"/>
      <c r="DR86" s="17"/>
      <c r="DS86" s="17"/>
      <c r="DT86" s="17"/>
      <c r="DU86" s="17"/>
      <c r="DV86" s="17"/>
      <c r="DW86" s="17"/>
      <c r="DX86" s="17"/>
      <c r="DY86" s="17"/>
      <c r="DZ86" s="17"/>
      <c r="EA86" s="17"/>
      <c r="EB86" s="17"/>
      <c r="EC86" s="17"/>
      <c r="ED86" s="17"/>
      <c r="EE86" s="17"/>
      <c r="EF86" s="17"/>
      <c r="EG86" s="17"/>
      <c r="EH86" s="17"/>
      <c r="EI86" s="17"/>
      <c r="EJ86" s="17"/>
      <c r="EK86" s="17"/>
      <c r="EL86" s="17"/>
      <c r="EM86" s="17"/>
      <c r="EN86" s="17"/>
      <c r="EO86" s="17"/>
      <c r="EP86" s="17"/>
      <c r="EQ86" s="17"/>
      <c r="ER86" s="17"/>
      <c r="ES86" s="17"/>
      <c r="ET86" s="17"/>
      <c r="EU86" s="17"/>
      <c r="EV86" s="17"/>
      <c r="EW86" s="17"/>
      <c r="EX86" s="17"/>
      <c r="EY86" s="17"/>
      <c r="EZ86" s="17"/>
      <c r="FA86" s="17"/>
      <c r="FB86" s="17"/>
      <c r="FC86" s="17"/>
      <c r="FD86" s="17"/>
      <c r="FE86" s="17"/>
      <c r="FF86" s="17"/>
      <c r="FG86" s="17"/>
      <c r="FH86" s="17"/>
      <c r="FI86" s="17"/>
      <c r="FJ86" s="17"/>
      <c r="FK86" s="17"/>
      <c r="FL86" s="17"/>
      <c r="FM86" s="17"/>
      <c r="FN86" s="17"/>
      <c r="FO86" s="17"/>
      <c r="FP86" s="17"/>
      <c r="FQ86" s="17"/>
      <c r="FR86" s="17"/>
      <c r="FS86" s="17"/>
      <c r="FT86" s="17"/>
      <c r="FU86" s="17"/>
      <c r="FV86" s="17"/>
      <c r="FW86" s="17"/>
      <c r="FX86" s="17"/>
      <c r="FY86" s="17"/>
      <c r="FZ86" s="17"/>
      <c r="GA86" s="17"/>
      <c r="GB86" s="17"/>
      <c r="GC86" s="17"/>
      <c r="GD86" s="17"/>
      <c r="GE86" s="17"/>
      <c r="GF86" s="17"/>
      <c r="GG86" s="17"/>
      <c r="GH86" s="17"/>
      <c r="GI86" s="17"/>
      <c r="GJ86" s="17"/>
      <c r="GK86" s="17"/>
      <c r="GL86" s="17"/>
      <c r="GM86" s="17"/>
      <c r="GN86" s="17"/>
      <c r="GO86" s="17"/>
      <c r="GP86" s="17"/>
      <c r="GQ86" s="17"/>
      <c r="GR86" s="17"/>
      <c r="GS86" s="17"/>
      <c r="GT86" s="17"/>
      <c r="GU86" s="17"/>
      <c r="GV86" s="17"/>
      <c r="GW86" s="17"/>
      <c r="GX86" s="17"/>
      <c r="GY86" s="17"/>
      <c r="GZ86" s="17"/>
      <c r="HA86" s="17"/>
      <c r="HB86" s="17"/>
      <c r="HC86" s="17"/>
      <c r="HD86" s="17"/>
      <c r="HE86" s="17"/>
      <c r="HF86" s="17"/>
      <c r="HG86" s="17"/>
      <c r="HH86" s="17"/>
      <c r="HI86" s="17"/>
      <c r="HJ86" s="17"/>
      <c r="HK86" s="17"/>
      <c r="HL86" s="17"/>
      <c r="HM86" s="17"/>
      <c r="HN86" s="17"/>
      <c r="HO86" s="17"/>
      <c r="HP86" s="17"/>
      <c r="HQ86" s="17"/>
      <c r="HR86" s="17"/>
      <c r="HS86" s="17"/>
      <c r="HT86" s="17"/>
      <c r="HU86" s="17"/>
      <c r="HV86" s="17"/>
      <c r="HW86" s="17"/>
      <c r="HX86" s="17"/>
      <c r="HY86" s="17"/>
      <c r="HZ86" s="17"/>
      <c r="IA86" s="17"/>
      <c r="IB86" s="17"/>
      <c r="IC86" s="17"/>
      <c r="ID86" s="17"/>
      <c r="IE86" s="17"/>
      <c r="IF86" s="17"/>
      <c r="IG86" s="17"/>
      <c r="IH86" s="17"/>
      <c r="II86" s="17"/>
      <c r="IJ86" s="17"/>
      <c r="IK86" s="17"/>
      <c r="IL86" s="17"/>
      <c r="IM86" s="17"/>
      <c r="IN86" s="17"/>
      <c r="IO86" s="17"/>
      <c r="IP86" s="17"/>
      <c r="IQ86" s="17"/>
      <c r="IR86" s="17"/>
      <c r="IS86" s="17"/>
      <c r="IT86" s="17"/>
      <c r="IU86" s="17"/>
      <c r="IV86" s="17"/>
      <c r="IW86" s="17"/>
      <c r="IX86" s="17"/>
      <c r="IY86" s="17"/>
      <c r="IZ86" s="17"/>
      <c r="JA86" s="17"/>
      <c r="JB86" s="17"/>
      <c r="JC86" s="17"/>
      <c r="JD86" s="17"/>
      <c r="JE86" s="17"/>
      <c r="JF86" s="17"/>
      <c r="JG86" s="17"/>
      <c r="JH86" s="17"/>
      <c r="JI86" s="17"/>
      <c r="JJ86" s="17"/>
      <c r="JK86" s="17"/>
      <c r="JL86" s="17"/>
      <c r="JM86" s="17"/>
      <c r="JN86" s="17"/>
      <c r="JO86" s="17"/>
      <c r="JP86" s="17"/>
      <c r="JQ86" s="17"/>
      <c r="JR86" s="17"/>
      <c r="JS86" s="17"/>
      <c r="JT86" s="17"/>
      <c r="JU86" s="17"/>
      <c r="JV86" s="17"/>
      <c r="JW86" s="17"/>
      <c r="JX86" s="17"/>
      <c r="JY86" s="17"/>
      <c r="JZ86" s="17"/>
      <c r="KA86" s="17"/>
      <c r="KB86" s="17"/>
      <c r="KC86" s="17"/>
      <c r="KD86" s="17"/>
      <c r="KE86" s="17"/>
      <c r="KF86" s="17"/>
      <c r="KG86" s="17"/>
      <c r="KH86" s="17"/>
      <c r="KI86" s="17"/>
      <c r="KJ86" s="17"/>
      <c r="KK86" s="17"/>
      <c r="KL86" s="17"/>
      <c r="KM86" s="17"/>
      <c r="KN86" s="17"/>
      <c r="KO86" s="17"/>
      <c r="KP86" s="17"/>
      <c r="KQ86" s="17"/>
      <c r="KR86" s="17"/>
      <c r="KS86" s="17"/>
      <c r="KT86" s="17"/>
      <c r="KU86" s="17"/>
      <c r="KV86" s="17"/>
      <c r="KW86" s="17"/>
      <c r="KX86" s="17"/>
      <c r="KY86" s="17"/>
      <c r="KZ86" s="17"/>
      <c r="LA86" s="17"/>
      <c r="LB86" s="17"/>
      <c r="LC86" s="17"/>
      <c r="LD86" s="17"/>
      <c r="LE86" s="17"/>
      <c r="LF86" s="17"/>
      <c r="LG86" s="17"/>
      <c r="LH86" s="17"/>
      <c r="LI86" s="17"/>
      <c r="LJ86" s="17"/>
      <c r="LK86" s="17"/>
      <c r="LL86" s="17"/>
      <c r="LM86" s="17"/>
      <c r="LN86" s="17"/>
      <c r="LO86" s="17"/>
      <c r="LP86" s="17"/>
      <c r="LQ86" s="17"/>
      <c r="LR86" s="17"/>
      <c r="LS86" s="17"/>
      <c r="LT86" s="17"/>
      <c r="LU86" s="17"/>
      <c r="LV86" s="17"/>
      <c r="LW86" s="17"/>
      <c r="LX86" s="17"/>
      <c r="LY86" s="17"/>
      <c r="LZ86" s="17"/>
      <c r="MA86" s="17"/>
      <c r="MB86" s="17"/>
      <c r="MC86" s="17"/>
      <c r="MD86" s="17"/>
      <c r="ME86" s="17"/>
      <c r="MF86" s="17"/>
      <c r="MG86" s="17"/>
      <c r="MH86" s="17"/>
      <c r="MI86" s="17"/>
      <c r="MJ86" s="17"/>
      <c r="MK86" s="17"/>
      <c r="ML86" s="17"/>
      <c r="MM86" s="17"/>
      <c r="MN86" s="17"/>
      <c r="MO86" s="17"/>
      <c r="MP86" s="17"/>
      <c r="MQ86" s="17"/>
      <c r="MR86" s="17"/>
      <c r="MS86" s="17"/>
      <c r="MT86" s="17"/>
      <c r="MU86" s="17"/>
      <c r="MV86" s="17"/>
      <c r="MW86" s="17"/>
      <c r="MX86" s="17"/>
      <c r="MY86" s="17"/>
      <c r="MZ86" s="17"/>
      <c r="NA86" s="17"/>
      <c r="NB86" s="17"/>
      <c r="NC86" s="17"/>
      <c r="ND86" s="17"/>
      <c r="NE86" s="17"/>
      <c r="NF86" s="17"/>
      <c r="NG86" s="17"/>
      <c r="NH86" s="17"/>
      <c r="NI86" s="17"/>
      <c r="NJ86" s="17"/>
      <c r="NK86" s="17"/>
      <c r="NL86" s="17"/>
      <c r="NM86" s="17"/>
      <c r="NN86" s="17"/>
      <c r="NO86" s="17"/>
      <c r="NP86" s="17"/>
      <c r="NQ86" s="17"/>
      <c r="NR86" s="17"/>
      <c r="NS86" s="17"/>
      <c r="NT86" s="17"/>
      <c r="NU86" s="17"/>
      <c r="NV86" s="17"/>
      <c r="NW86" s="17"/>
      <c r="NX86" s="17"/>
      <c r="NY86" s="17"/>
      <c r="NZ86" s="17"/>
      <c r="OA86" s="17"/>
      <c r="OB86" s="17"/>
      <c r="OC86" s="17"/>
      <c r="OD86" s="17"/>
      <c r="OE86" s="17"/>
      <c r="OF86" s="17"/>
      <c r="OG86" s="17"/>
      <c r="OH86" s="17"/>
      <c r="OI86" s="17"/>
      <c r="OJ86" s="17"/>
      <c r="OK86" s="17"/>
      <c r="OL86" s="17"/>
      <c r="OM86" s="17"/>
      <c r="ON86" s="17"/>
      <c r="OO86" s="17"/>
      <c r="OP86" s="17"/>
      <c r="OQ86" s="17"/>
      <c r="OR86" s="17"/>
      <c r="OS86" s="17"/>
      <c r="OT86" s="17"/>
      <c r="OU86" s="17"/>
      <c r="OV86" s="17"/>
      <c r="OW86" s="17"/>
      <c r="OX86" s="17"/>
      <c r="OY86" s="17"/>
      <c r="OZ86" s="17"/>
      <c r="PA86" s="17"/>
      <c r="PB86" s="17"/>
      <c r="PC86" s="17"/>
      <c r="PD86" s="17"/>
      <c r="PE86" s="17"/>
      <c r="PF86" s="17"/>
    </row>
    <row r="87" spans="1:422" s="4" customFormat="1" ht="36.75" customHeight="1" thickBot="1">
      <c r="A87" s="236" t="s">
        <v>86</v>
      </c>
      <c r="B87" s="237"/>
      <c r="C87" s="237"/>
      <c r="D87" s="237"/>
      <c r="E87" s="237"/>
      <c r="F87" s="237"/>
      <c r="G87" s="237"/>
      <c r="H87" s="237"/>
      <c r="I87" s="237"/>
      <c r="J87" s="237"/>
      <c r="K87" s="237"/>
      <c r="L87" s="237"/>
      <c r="M87" s="237"/>
      <c r="N87" s="237"/>
      <c r="O87" s="237"/>
      <c r="P87" s="237"/>
      <c r="Q87" s="237"/>
      <c r="R87" s="237"/>
      <c r="S87" s="238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  <c r="IA87" s="3"/>
      <c r="IB87" s="3"/>
      <c r="IC87" s="3"/>
      <c r="ID87" s="3"/>
      <c r="IE87" s="3"/>
      <c r="IF87" s="3"/>
      <c r="IG87" s="3"/>
      <c r="IH87" s="3"/>
      <c r="II87" s="3"/>
      <c r="IJ87" s="3"/>
      <c r="IK87" s="3"/>
      <c r="IL87" s="3"/>
      <c r="IM87" s="3"/>
      <c r="IN87" s="3"/>
      <c r="IO87" s="3"/>
      <c r="IP87" s="3"/>
      <c r="IQ87" s="3"/>
      <c r="IR87" s="3"/>
      <c r="IS87" s="3"/>
      <c r="IT87" s="3"/>
      <c r="IU87" s="3"/>
      <c r="IV87" s="3"/>
      <c r="IW87" s="3"/>
      <c r="IX87" s="3"/>
      <c r="IY87" s="3"/>
      <c r="IZ87" s="3"/>
      <c r="JA87" s="3"/>
      <c r="JB87" s="3"/>
      <c r="JC87" s="3"/>
      <c r="JD87" s="3"/>
      <c r="JE87" s="3"/>
      <c r="JF87" s="3"/>
      <c r="JG87" s="3"/>
      <c r="JH87" s="3"/>
      <c r="JI87" s="3"/>
      <c r="JJ87" s="3"/>
      <c r="JK87" s="3"/>
      <c r="JL87" s="3"/>
      <c r="JM87" s="3"/>
      <c r="JN87" s="3"/>
      <c r="JO87" s="3"/>
      <c r="JP87" s="3"/>
      <c r="JQ87" s="3"/>
      <c r="JR87" s="3"/>
      <c r="JS87" s="3"/>
      <c r="JT87" s="3"/>
      <c r="JU87" s="3"/>
      <c r="JV87" s="3"/>
      <c r="JW87" s="3"/>
      <c r="JX87" s="3"/>
      <c r="JY87" s="3"/>
      <c r="JZ87" s="3"/>
      <c r="KA87" s="3"/>
      <c r="KB87" s="3"/>
      <c r="KC87" s="3"/>
      <c r="KD87" s="3"/>
      <c r="KE87" s="3"/>
      <c r="KF87" s="3"/>
      <c r="KG87" s="3"/>
      <c r="KH87" s="3"/>
      <c r="KI87" s="3"/>
      <c r="KJ87" s="3"/>
      <c r="KK87" s="3"/>
      <c r="KL87" s="3"/>
      <c r="KM87" s="3"/>
      <c r="KN87" s="3"/>
      <c r="KO87" s="3"/>
      <c r="KP87" s="3"/>
      <c r="KQ87" s="3"/>
      <c r="KR87" s="3"/>
      <c r="KS87" s="3"/>
      <c r="KT87" s="3"/>
      <c r="KU87" s="3"/>
      <c r="KV87" s="3"/>
      <c r="KW87" s="3"/>
      <c r="KX87" s="3"/>
      <c r="KY87" s="3"/>
      <c r="KZ87" s="3"/>
      <c r="LA87" s="3"/>
      <c r="LB87" s="3"/>
      <c r="LC87" s="3"/>
      <c r="LD87" s="3"/>
      <c r="LE87" s="3"/>
      <c r="LF87" s="3"/>
      <c r="LG87" s="3"/>
      <c r="LH87" s="3"/>
      <c r="LI87" s="3"/>
      <c r="LJ87" s="3"/>
      <c r="LK87" s="3"/>
      <c r="LL87" s="3"/>
      <c r="LM87" s="3"/>
      <c r="LN87" s="3"/>
      <c r="LO87" s="3"/>
      <c r="LP87" s="3"/>
      <c r="LQ87" s="3"/>
      <c r="LR87" s="3"/>
      <c r="LS87" s="3"/>
      <c r="LT87" s="3"/>
      <c r="LU87" s="3"/>
      <c r="LV87" s="3"/>
      <c r="LW87" s="3"/>
      <c r="LX87" s="3"/>
      <c r="LY87" s="3"/>
      <c r="LZ87" s="3"/>
      <c r="MA87" s="3"/>
      <c r="MB87" s="3"/>
      <c r="MC87" s="3"/>
      <c r="MD87" s="3"/>
      <c r="ME87" s="3"/>
      <c r="MF87" s="3"/>
      <c r="MG87" s="3"/>
      <c r="MH87" s="3"/>
      <c r="MI87" s="3"/>
      <c r="MJ87" s="3"/>
      <c r="MK87" s="3"/>
      <c r="ML87" s="3"/>
      <c r="MM87" s="3"/>
      <c r="MN87" s="3"/>
      <c r="MO87" s="3"/>
      <c r="MP87" s="3"/>
      <c r="MQ87" s="3"/>
      <c r="MR87" s="3"/>
      <c r="MS87" s="3"/>
      <c r="MT87" s="3"/>
      <c r="MU87" s="3"/>
      <c r="MV87" s="3"/>
      <c r="MW87" s="3"/>
      <c r="MX87" s="3"/>
      <c r="MY87" s="3"/>
      <c r="MZ87" s="3"/>
      <c r="NA87" s="3"/>
      <c r="NB87" s="3"/>
      <c r="NC87" s="3"/>
      <c r="ND87" s="3"/>
      <c r="NE87" s="3"/>
      <c r="NF87" s="3"/>
      <c r="NG87" s="3"/>
      <c r="NH87" s="3"/>
      <c r="NI87" s="3"/>
      <c r="NJ87" s="3"/>
      <c r="NK87" s="3"/>
      <c r="NL87" s="3"/>
      <c r="NM87" s="3"/>
      <c r="NN87" s="3"/>
      <c r="NO87" s="3"/>
      <c r="NP87" s="3"/>
      <c r="NQ87" s="3"/>
      <c r="NR87" s="3"/>
      <c r="NS87" s="3"/>
      <c r="NT87" s="3"/>
      <c r="NU87" s="3"/>
      <c r="NV87" s="3"/>
      <c r="NW87" s="3"/>
      <c r="NX87" s="3"/>
      <c r="NY87" s="3"/>
      <c r="NZ87" s="3"/>
      <c r="OA87" s="3"/>
      <c r="OB87" s="3"/>
      <c r="OC87" s="3"/>
      <c r="OD87" s="3"/>
      <c r="OE87" s="3"/>
      <c r="OF87" s="3"/>
      <c r="OG87" s="3"/>
      <c r="OH87" s="3"/>
      <c r="OI87" s="3"/>
      <c r="OJ87" s="3"/>
      <c r="OK87" s="3"/>
      <c r="OL87" s="3"/>
      <c r="OM87" s="3"/>
      <c r="ON87" s="3"/>
      <c r="OO87" s="3"/>
      <c r="OP87" s="3"/>
      <c r="OQ87" s="3"/>
      <c r="OR87" s="3"/>
      <c r="OS87" s="3"/>
      <c r="OT87" s="3"/>
      <c r="OU87" s="3"/>
      <c r="OV87" s="3"/>
      <c r="OW87" s="3"/>
      <c r="OX87" s="3"/>
      <c r="OY87" s="3"/>
      <c r="OZ87" s="3"/>
      <c r="PA87" s="3"/>
      <c r="PB87" s="3"/>
      <c r="PC87" s="3"/>
      <c r="PD87" s="3"/>
      <c r="PE87" s="3"/>
      <c r="PF87" s="3"/>
    </row>
    <row r="88" spans="1:422" s="4" customFormat="1">
      <c r="A88" s="202" t="s">
        <v>87</v>
      </c>
      <c r="B88" s="203"/>
      <c r="C88" s="203"/>
      <c r="D88" s="203"/>
      <c r="E88" s="203"/>
      <c r="F88" s="203"/>
      <c r="G88" s="203"/>
      <c r="H88" s="203"/>
      <c r="I88" s="203"/>
      <c r="J88" s="203"/>
      <c r="K88" s="203"/>
      <c r="L88" s="203"/>
      <c r="M88" s="203"/>
      <c r="N88" s="203"/>
      <c r="O88" s="203"/>
      <c r="P88" s="203"/>
      <c r="Q88" s="203"/>
      <c r="R88" s="203"/>
      <c r="S88" s="204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  <c r="IC88" s="3"/>
      <c r="ID88" s="3"/>
      <c r="IE88" s="3"/>
      <c r="IF88" s="3"/>
      <c r="IG88" s="3"/>
      <c r="IH88" s="3"/>
      <c r="II88" s="3"/>
      <c r="IJ88" s="3"/>
      <c r="IK88" s="3"/>
      <c r="IL88" s="3"/>
      <c r="IM88" s="3"/>
      <c r="IN88" s="3"/>
      <c r="IO88" s="3"/>
      <c r="IP88" s="3"/>
      <c r="IQ88" s="3"/>
      <c r="IR88" s="3"/>
      <c r="IS88" s="3"/>
      <c r="IT88" s="3"/>
      <c r="IU88" s="3"/>
      <c r="IV88" s="3"/>
      <c r="IW88" s="3"/>
      <c r="IX88" s="3"/>
      <c r="IY88" s="3"/>
      <c r="IZ88" s="3"/>
      <c r="JA88" s="3"/>
      <c r="JB88" s="3"/>
      <c r="JC88" s="3"/>
      <c r="JD88" s="3"/>
      <c r="JE88" s="3"/>
      <c r="JF88" s="3"/>
      <c r="JG88" s="3"/>
      <c r="JH88" s="3"/>
      <c r="JI88" s="3"/>
      <c r="JJ88" s="3"/>
      <c r="JK88" s="3"/>
      <c r="JL88" s="3"/>
      <c r="JM88" s="3"/>
      <c r="JN88" s="3"/>
      <c r="JO88" s="3"/>
      <c r="JP88" s="3"/>
      <c r="JQ88" s="3"/>
      <c r="JR88" s="3"/>
      <c r="JS88" s="3"/>
      <c r="JT88" s="3"/>
      <c r="JU88" s="3"/>
      <c r="JV88" s="3"/>
      <c r="JW88" s="3"/>
      <c r="JX88" s="3"/>
      <c r="JY88" s="3"/>
      <c r="JZ88" s="3"/>
      <c r="KA88" s="3"/>
      <c r="KB88" s="3"/>
      <c r="KC88" s="3"/>
      <c r="KD88" s="3"/>
      <c r="KE88" s="3"/>
      <c r="KF88" s="3"/>
      <c r="KG88" s="3"/>
      <c r="KH88" s="3"/>
      <c r="KI88" s="3"/>
      <c r="KJ88" s="3"/>
      <c r="KK88" s="3"/>
      <c r="KL88" s="3"/>
      <c r="KM88" s="3"/>
      <c r="KN88" s="3"/>
      <c r="KO88" s="3"/>
      <c r="KP88" s="3"/>
      <c r="KQ88" s="3"/>
      <c r="KR88" s="3"/>
      <c r="KS88" s="3"/>
      <c r="KT88" s="3"/>
      <c r="KU88" s="3"/>
      <c r="KV88" s="3"/>
      <c r="KW88" s="3"/>
      <c r="KX88" s="3"/>
      <c r="KY88" s="3"/>
      <c r="KZ88" s="3"/>
      <c r="LA88" s="3"/>
      <c r="LB88" s="3"/>
      <c r="LC88" s="3"/>
      <c r="LD88" s="3"/>
      <c r="LE88" s="3"/>
      <c r="LF88" s="3"/>
      <c r="LG88" s="3"/>
      <c r="LH88" s="3"/>
      <c r="LI88" s="3"/>
      <c r="LJ88" s="3"/>
      <c r="LK88" s="3"/>
      <c r="LL88" s="3"/>
      <c r="LM88" s="3"/>
      <c r="LN88" s="3"/>
      <c r="LO88" s="3"/>
      <c r="LP88" s="3"/>
      <c r="LQ88" s="3"/>
      <c r="LR88" s="3"/>
      <c r="LS88" s="3"/>
      <c r="LT88" s="3"/>
      <c r="LU88" s="3"/>
      <c r="LV88" s="3"/>
      <c r="LW88" s="3"/>
      <c r="LX88" s="3"/>
      <c r="LY88" s="3"/>
      <c r="LZ88" s="3"/>
      <c r="MA88" s="3"/>
      <c r="MB88" s="3"/>
      <c r="MC88" s="3"/>
      <c r="MD88" s="3"/>
      <c r="ME88" s="3"/>
      <c r="MF88" s="3"/>
      <c r="MG88" s="3"/>
      <c r="MH88" s="3"/>
      <c r="MI88" s="3"/>
      <c r="MJ88" s="3"/>
      <c r="MK88" s="3"/>
      <c r="ML88" s="3"/>
      <c r="MM88" s="3"/>
      <c r="MN88" s="3"/>
      <c r="MO88" s="3"/>
      <c r="MP88" s="3"/>
      <c r="MQ88" s="3"/>
      <c r="MR88" s="3"/>
      <c r="MS88" s="3"/>
      <c r="MT88" s="3"/>
      <c r="MU88" s="3"/>
      <c r="MV88" s="3"/>
      <c r="MW88" s="3"/>
      <c r="MX88" s="3"/>
      <c r="MY88" s="3"/>
      <c r="MZ88" s="3"/>
      <c r="NA88" s="3"/>
      <c r="NB88" s="3"/>
      <c r="NC88" s="3"/>
      <c r="ND88" s="3"/>
      <c r="NE88" s="3"/>
      <c r="NF88" s="3"/>
      <c r="NG88" s="3"/>
      <c r="NH88" s="3"/>
      <c r="NI88" s="3"/>
      <c r="NJ88" s="3"/>
      <c r="NK88" s="3"/>
      <c r="NL88" s="3"/>
      <c r="NM88" s="3"/>
      <c r="NN88" s="3"/>
      <c r="NO88" s="3"/>
      <c r="NP88" s="3"/>
      <c r="NQ88" s="3"/>
      <c r="NR88" s="3"/>
      <c r="NS88" s="3"/>
      <c r="NT88" s="3"/>
      <c r="NU88" s="3"/>
      <c r="NV88" s="3"/>
      <c r="NW88" s="3"/>
      <c r="NX88" s="3"/>
      <c r="NY88" s="3"/>
      <c r="NZ88" s="3"/>
      <c r="OA88" s="3"/>
      <c r="OB88" s="3"/>
      <c r="OC88" s="3"/>
      <c r="OD88" s="3"/>
      <c r="OE88" s="3"/>
      <c r="OF88" s="3"/>
      <c r="OG88" s="3"/>
      <c r="OH88" s="3"/>
      <c r="OI88" s="3"/>
      <c r="OJ88" s="3"/>
      <c r="OK88" s="3"/>
      <c r="OL88" s="3"/>
      <c r="OM88" s="3"/>
      <c r="ON88" s="3"/>
      <c r="OO88" s="3"/>
      <c r="OP88" s="3"/>
      <c r="OQ88" s="3"/>
      <c r="OR88" s="3"/>
      <c r="OS88" s="3"/>
      <c r="OT88" s="3"/>
      <c r="OU88" s="3"/>
      <c r="OV88" s="3"/>
      <c r="OW88" s="3"/>
      <c r="OX88" s="3"/>
      <c r="OY88" s="3"/>
      <c r="OZ88" s="3"/>
      <c r="PA88" s="3"/>
      <c r="PB88" s="3"/>
      <c r="PC88" s="3"/>
      <c r="PD88" s="3"/>
      <c r="PE88" s="3"/>
      <c r="PF88" s="3"/>
    </row>
    <row r="89" spans="1:422" s="4" customFormat="1" ht="60">
      <c r="A89" s="8" t="s">
        <v>88</v>
      </c>
      <c r="B89" s="9" t="s">
        <v>89</v>
      </c>
      <c r="C89" s="11">
        <f>F89+H89+J89+L89+N89</f>
        <v>0</v>
      </c>
      <c r="D89" s="11">
        <f>G89+I89+K89+M89+O89</f>
        <v>0</v>
      </c>
      <c r="E89" s="11"/>
      <c r="F89" s="11">
        <v>0</v>
      </c>
      <c r="G89" s="11">
        <v>0</v>
      </c>
      <c r="H89" s="11">
        <v>0</v>
      </c>
      <c r="I89" s="11">
        <v>0</v>
      </c>
      <c r="J89" s="11">
        <v>0</v>
      </c>
      <c r="K89" s="11">
        <v>0</v>
      </c>
      <c r="L89" s="11">
        <v>0</v>
      </c>
      <c r="M89" s="11">
        <v>0</v>
      </c>
      <c r="N89" s="11">
        <v>0</v>
      </c>
      <c r="O89" s="11">
        <v>0</v>
      </c>
      <c r="P89" s="11">
        <f>G89+I89+K89+M89+O89</f>
        <v>0</v>
      </c>
      <c r="Q89" s="132"/>
      <c r="R89" s="132"/>
      <c r="S89" s="13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  <c r="IC89" s="3"/>
      <c r="ID89" s="3"/>
      <c r="IE89" s="3"/>
      <c r="IF89" s="3"/>
      <c r="IG89" s="3"/>
      <c r="IH89" s="3"/>
      <c r="II89" s="3"/>
      <c r="IJ89" s="3"/>
      <c r="IK89" s="3"/>
      <c r="IL89" s="3"/>
      <c r="IM89" s="3"/>
      <c r="IN89" s="3"/>
      <c r="IO89" s="3"/>
      <c r="IP89" s="3"/>
      <c r="IQ89" s="3"/>
      <c r="IR89" s="3"/>
      <c r="IS89" s="3"/>
      <c r="IT89" s="3"/>
      <c r="IU89" s="3"/>
      <c r="IV89" s="3"/>
      <c r="IW89" s="3"/>
      <c r="IX89" s="3"/>
      <c r="IY89" s="3"/>
      <c r="IZ89" s="3"/>
      <c r="JA89" s="3"/>
      <c r="JB89" s="3"/>
      <c r="JC89" s="3"/>
      <c r="JD89" s="3"/>
      <c r="JE89" s="3"/>
      <c r="JF89" s="3"/>
      <c r="JG89" s="3"/>
      <c r="JH89" s="3"/>
      <c r="JI89" s="3"/>
      <c r="JJ89" s="3"/>
      <c r="JK89" s="3"/>
      <c r="JL89" s="3"/>
      <c r="JM89" s="3"/>
      <c r="JN89" s="3"/>
      <c r="JO89" s="3"/>
      <c r="JP89" s="3"/>
      <c r="JQ89" s="3"/>
      <c r="JR89" s="3"/>
      <c r="JS89" s="3"/>
      <c r="JT89" s="3"/>
      <c r="JU89" s="3"/>
      <c r="JV89" s="3"/>
      <c r="JW89" s="3"/>
      <c r="JX89" s="3"/>
      <c r="JY89" s="3"/>
      <c r="JZ89" s="3"/>
      <c r="KA89" s="3"/>
      <c r="KB89" s="3"/>
      <c r="KC89" s="3"/>
      <c r="KD89" s="3"/>
      <c r="KE89" s="3"/>
      <c r="KF89" s="3"/>
      <c r="KG89" s="3"/>
      <c r="KH89" s="3"/>
      <c r="KI89" s="3"/>
      <c r="KJ89" s="3"/>
      <c r="KK89" s="3"/>
      <c r="KL89" s="3"/>
      <c r="KM89" s="3"/>
      <c r="KN89" s="3"/>
      <c r="KO89" s="3"/>
      <c r="KP89" s="3"/>
      <c r="KQ89" s="3"/>
      <c r="KR89" s="3"/>
      <c r="KS89" s="3"/>
      <c r="KT89" s="3"/>
      <c r="KU89" s="3"/>
      <c r="KV89" s="3"/>
      <c r="KW89" s="3"/>
      <c r="KX89" s="3"/>
      <c r="KY89" s="3"/>
      <c r="KZ89" s="3"/>
      <c r="LA89" s="3"/>
      <c r="LB89" s="3"/>
      <c r="LC89" s="3"/>
      <c r="LD89" s="3"/>
      <c r="LE89" s="3"/>
      <c r="LF89" s="3"/>
      <c r="LG89" s="3"/>
      <c r="LH89" s="3"/>
      <c r="LI89" s="3"/>
      <c r="LJ89" s="3"/>
      <c r="LK89" s="3"/>
      <c r="LL89" s="3"/>
      <c r="LM89" s="3"/>
      <c r="LN89" s="3"/>
      <c r="LO89" s="3"/>
      <c r="LP89" s="3"/>
      <c r="LQ89" s="3"/>
      <c r="LR89" s="3"/>
      <c r="LS89" s="3"/>
      <c r="LT89" s="3"/>
      <c r="LU89" s="3"/>
      <c r="LV89" s="3"/>
      <c r="LW89" s="3"/>
      <c r="LX89" s="3"/>
      <c r="LY89" s="3"/>
      <c r="LZ89" s="3"/>
      <c r="MA89" s="3"/>
      <c r="MB89" s="3"/>
      <c r="MC89" s="3"/>
      <c r="MD89" s="3"/>
      <c r="ME89" s="3"/>
      <c r="MF89" s="3"/>
      <c r="MG89" s="3"/>
      <c r="MH89" s="3"/>
      <c r="MI89" s="3"/>
      <c r="MJ89" s="3"/>
      <c r="MK89" s="3"/>
      <c r="ML89" s="3"/>
      <c r="MM89" s="3"/>
      <c r="MN89" s="3"/>
      <c r="MO89" s="3"/>
      <c r="MP89" s="3"/>
      <c r="MQ89" s="3"/>
      <c r="MR89" s="3"/>
      <c r="MS89" s="3"/>
      <c r="MT89" s="3"/>
      <c r="MU89" s="3"/>
      <c r="MV89" s="3"/>
      <c r="MW89" s="3"/>
      <c r="MX89" s="3"/>
      <c r="MY89" s="3"/>
      <c r="MZ89" s="3"/>
      <c r="NA89" s="3"/>
      <c r="NB89" s="3"/>
      <c r="NC89" s="3"/>
      <c r="ND89" s="3"/>
      <c r="NE89" s="3"/>
      <c r="NF89" s="3"/>
      <c r="NG89" s="3"/>
      <c r="NH89" s="3"/>
      <c r="NI89" s="3"/>
      <c r="NJ89" s="3"/>
      <c r="NK89" s="3"/>
      <c r="NL89" s="3"/>
      <c r="NM89" s="3"/>
      <c r="NN89" s="3"/>
      <c r="NO89" s="3"/>
      <c r="NP89" s="3"/>
      <c r="NQ89" s="3"/>
      <c r="NR89" s="3"/>
      <c r="NS89" s="3"/>
      <c r="NT89" s="3"/>
      <c r="NU89" s="3"/>
      <c r="NV89" s="3"/>
      <c r="NW89" s="3"/>
      <c r="NX89" s="3"/>
      <c r="NY89" s="3"/>
      <c r="NZ89" s="3"/>
      <c r="OA89" s="3"/>
      <c r="OB89" s="3"/>
      <c r="OC89" s="3"/>
      <c r="OD89" s="3"/>
      <c r="OE89" s="3"/>
      <c r="OF89" s="3"/>
      <c r="OG89" s="3"/>
      <c r="OH89" s="3"/>
      <c r="OI89" s="3"/>
      <c r="OJ89" s="3"/>
      <c r="OK89" s="3"/>
      <c r="OL89" s="3"/>
      <c r="OM89" s="3"/>
      <c r="ON89" s="3"/>
      <c r="OO89" s="3"/>
      <c r="OP89" s="3"/>
      <c r="OQ89" s="3"/>
      <c r="OR89" s="3"/>
      <c r="OS89" s="3"/>
      <c r="OT89" s="3"/>
      <c r="OU89" s="3"/>
      <c r="OV89" s="3"/>
      <c r="OW89" s="3"/>
      <c r="OX89" s="3"/>
      <c r="OY89" s="3"/>
      <c r="OZ89" s="3"/>
      <c r="PA89" s="3"/>
      <c r="PB89" s="3"/>
      <c r="PC89" s="3"/>
      <c r="PD89" s="3"/>
      <c r="PE89" s="3"/>
      <c r="PF89" s="3"/>
    </row>
    <row r="90" spans="1:422" s="4" customFormat="1" ht="48">
      <c r="A90" s="8" t="s">
        <v>90</v>
      </c>
      <c r="B90" s="9" t="s">
        <v>89</v>
      </c>
      <c r="C90" s="11">
        <f t="shared" ref="C90:D93" si="40">F90+H90+J90+L90+N90</f>
        <v>50</v>
      </c>
      <c r="D90" s="11">
        <f t="shared" si="40"/>
        <v>13</v>
      </c>
      <c r="E90" s="11">
        <v>0</v>
      </c>
      <c r="F90" s="11">
        <v>0</v>
      </c>
      <c r="G90" s="11">
        <v>0</v>
      </c>
      <c r="H90" s="11">
        <v>0</v>
      </c>
      <c r="I90" s="11">
        <v>0</v>
      </c>
      <c r="J90" s="11">
        <v>50</v>
      </c>
      <c r="K90" s="11">
        <v>13</v>
      </c>
      <c r="L90" s="11">
        <v>0</v>
      </c>
      <c r="M90" s="11">
        <v>0</v>
      </c>
      <c r="N90" s="11">
        <v>0</v>
      </c>
      <c r="O90" s="11">
        <v>0</v>
      </c>
      <c r="P90" s="11">
        <f t="shared" ref="P90:P93" si="41">G90+I90+K90+M90+O90</f>
        <v>13</v>
      </c>
      <c r="Q90" s="132"/>
      <c r="R90" s="132"/>
      <c r="S90" s="13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  <c r="IB90" s="3"/>
      <c r="IC90" s="3"/>
      <c r="ID90" s="3"/>
      <c r="IE90" s="3"/>
      <c r="IF90" s="3"/>
      <c r="IG90" s="3"/>
      <c r="IH90" s="3"/>
      <c r="II90" s="3"/>
      <c r="IJ90" s="3"/>
      <c r="IK90" s="3"/>
      <c r="IL90" s="3"/>
      <c r="IM90" s="3"/>
      <c r="IN90" s="3"/>
      <c r="IO90" s="3"/>
      <c r="IP90" s="3"/>
      <c r="IQ90" s="3"/>
      <c r="IR90" s="3"/>
      <c r="IS90" s="3"/>
      <c r="IT90" s="3"/>
      <c r="IU90" s="3"/>
      <c r="IV90" s="3"/>
      <c r="IW90" s="3"/>
      <c r="IX90" s="3"/>
      <c r="IY90" s="3"/>
      <c r="IZ90" s="3"/>
      <c r="JA90" s="3"/>
      <c r="JB90" s="3"/>
      <c r="JC90" s="3"/>
      <c r="JD90" s="3"/>
      <c r="JE90" s="3"/>
      <c r="JF90" s="3"/>
      <c r="JG90" s="3"/>
      <c r="JH90" s="3"/>
      <c r="JI90" s="3"/>
      <c r="JJ90" s="3"/>
      <c r="JK90" s="3"/>
      <c r="JL90" s="3"/>
      <c r="JM90" s="3"/>
      <c r="JN90" s="3"/>
      <c r="JO90" s="3"/>
      <c r="JP90" s="3"/>
      <c r="JQ90" s="3"/>
      <c r="JR90" s="3"/>
      <c r="JS90" s="3"/>
      <c r="JT90" s="3"/>
      <c r="JU90" s="3"/>
      <c r="JV90" s="3"/>
      <c r="JW90" s="3"/>
      <c r="JX90" s="3"/>
      <c r="JY90" s="3"/>
      <c r="JZ90" s="3"/>
      <c r="KA90" s="3"/>
      <c r="KB90" s="3"/>
      <c r="KC90" s="3"/>
      <c r="KD90" s="3"/>
      <c r="KE90" s="3"/>
      <c r="KF90" s="3"/>
      <c r="KG90" s="3"/>
      <c r="KH90" s="3"/>
      <c r="KI90" s="3"/>
      <c r="KJ90" s="3"/>
      <c r="KK90" s="3"/>
      <c r="KL90" s="3"/>
      <c r="KM90" s="3"/>
      <c r="KN90" s="3"/>
      <c r="KO90" s="3"/>
      <c r="KP90" s="3"/>
      <c r="KQ90" s="3"/>
      <c r="KR90" s="3"/>
      <c r="KS90" s="3"/>
      <c r="KT90" s="3"/>
      <c r="KU90" s="3"/>
      <c r="KV90" s="3"/>
      <c r="KW90" s="3"/>
      <c r="KX90" s="3"/>
      <c r="KY90" s="3"/>
      <c r="KZ90" s="3"/>
      <c r="LA90" s="3"/>
      <c r="LB90" s="3"/>
      <c r="LC90" s="3"/>
      <c r="LD90" s="3"/>
      <c r="LE90" s="3"/>
      <c r="LF90" s="3"/>
      <c r="LG90" s="3"/>
      <c r="LH90" s="3"/>
      <c r="LI90" s="3"/>
      <c r="LJ90" s="3"/>
      <c r="LK90" s="3"/>
      <c r="LL90" s="3"/>
      <c r="LM90" s="3"/>
      <c r="LN90" s="3"/>
      <c r="LO90" s="3"/>
      <c r="LP90" s="3"/>
      <c r="LQ90" s="3"/>
      <c r="LR90" s="3"/>
      <c r="LS90" s="3"/>
      <c r="LT90" s="3"/>
      <c r="LU90" s="3"/>
      <c r="LV90" s="3"/>
      <c r="LW90" s="3"/>
      <c r="LX90" s="3"/>
      <c r="LY90" s="3"/>
      <c r="LZ90" s="3"/>
      <c r="MA90" s="3"/>
      <c r="MB90" s="3"/>
      <c r="MC90" s="3"/>
      <c r="MD90" s="3"/>
      <c r="ME90" s="3"/>
      <c r="MF90" s="3"/>
      <c r="MG90" s="3"/>
      <c r="MH90" s="3"/>
      <c r="MI90" s="3"/>
      <c r="MJ90" s="3"/>
      <c r="MK90" s="3"/>
      <c r="ML90" s="3"/>
      <c r="MM90" s="3"/>
      <c r="MN90" s="3"/>
      <c r="MO90" s="3"/>
      <c r="MP90" s="3"/>
      <c r="MQ90" s="3"/>
      <c r="MR90" s="3"/>
      <c r="MS90" s="3"/>
      <c r="MT90" s="3"/>
      <c r="MU90" s="3"/>
      <c r="MV90" s="3"/>
      <c r="MW90" s="3"/>
      <c r="MX90" s="3"/>
      <c r="MY90" s="3"/>
      <c r="MZ90" s="3"/>
      <c r="NA90" s="3"/>
      <c r="NB90" s="3"/>
      <c r="NC90" s="3"/>
      <c r="ND90" s="3"/>
      <c r="NE90" s="3"/>
      <c r="NF90" s="3"/>
      <c r="NG90" s="3"/>
      <c r="NH90" s="3"/>
      <c r="NI90" s="3"/>
      <c r="NJ90" s="3"/>
      <c r="NK90" s="3"/>
      <c r="NL90" s="3"/>
      <c r="NM90" s="3"/>
      <c r="NN90" s="3"/>
      <c r="NO90" s="3"/>
      <c r="NP90" s="3"/>
      <c r="NQ90" s="3"/>
      <c r="NR90" s="3"/>
      <c r="NS90" s="3"/>
      <c r="NT90" s="3"/>
      <c r="NU90" s="3"/>
      <c r="NV90" s="3"/>
      <c r="NW90" s="3"/>
      <c r="NX90" s="3"/>
      <c r="NY90" s="3"/>
      <c r="NZ90" s="3"/>
      <c r="OA90" s="3"/>
      <c r="OB90" s="3"/>
      <c r="OC90" s="3"/>
      <c r="OD90" s="3"/>
      <c r="OE90" s="3"/>
      <c r="OF90" s="3"/>
      <c r="OG90" s="3"/>
      <c r="OH90" s="3"/>
      <c r="OI90" s="3"/>
      <c r="OJ90" s="3"/>
      <c r="OK90" s="3"/>
      <c r="OL90" s="3"/>
      <c r="OM90" s="3"/>
      <c r="ON90" s="3"/>
      <c r="OO90" s="3"/>
      <c r="OP90" s="3"/>
      <c r="OQ90" s="3"/>
      <c r="OR90" s="3"/>
      <c r="OS90" s="3"/>
      <c r="OT90" s="3"/>
      <c r="OU90" s="3"/>
      <c r="OV90" s="3"/>
      <c r="OW90" s="3"/>
      <c r="OX90" s="3"/>
      <c r="OY90" s="3"/>
      <c r="OZ90" s="3"/>
      <c r="PA90" s="3"/>
      <c r="PB90" s="3"/>
      <c r="PC90" s="3"/>
      <c r="PD90" s="3"/>
      <c r="PE90" s="3"/>
      <c r="PF90" s="3"/>
    </row>
    <row r="91" spans="1:422" s="4" customFormat="1" ht="84">
      <c r="A91" s="8" t="s">
        <v>91</v>
      </c>
      <c r="B91" s="9" t="s">
        <v>89</v>
      </c>
      <c r="C91" s="11">
        <f t="shared" si="40"/>
        <v>0</v>
      </c>
      <c r="D91" s="11">
        <f t="shared" si="40"/>
        <v>0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  <c r="J91" s="11">
        <v>0</v>
      </c>
      <c r="K91" s="11">
        <v>0</v>
      </c>
      <c r="L91" s="11">
        <v>0</v>
      </c>
      <c r="M91" s="11">
        <v>0</v>
      </c>
      <c r="N91" s="11">
        <v>0</v>
      </c>
      <c r="O91" s="11">
        <v>0</v>
      </c>
      <c r="P91" s="11">
        <f t="shared" si="41"/>
        <v>0</v>
      </c>
      <c r="Q91" s="132"/>
      <c r="R91" s="132"/>
      <c r="S91" s="13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  <c r="IC91" s="3"/>
      <c r="ID91" s="3"/>
      <c r="IE91" s="3"/>
      <c r="IF91" s="3"/>
      <c r="IG91" s="3"/>
      <c r="IH91" s="3"/>
      <c r="II91" s="3"/>
      <c r="IJ91" s="3"/>
      <c r="IK91" s="3"/>
      <c r="IL91" s="3"/>
      <c r="IM91" s="3"/>
      <c r="IN91" s="3"/>
      <c r="IO91" s="3"/>
      <c r="IP91" s="3"/>
      <c r="IQ91" s="3"/>
      <c r="IR91" s="3"/>
      <c r="IS91" s="3"/>
      <c r="IT91" s="3"/>
      <c r="IU91" s="3"/>
      <c r="IV91" s="3"/>
      <c r="IW91" s="3"/>
      <c r="IX91" s="3"/>
      <c r="IY91" s="3"/>
      <c r="IZ91" s="3"/>
      <c r="JA91" s="3"/>
      <c r="JB91" s="3"/>
      <c r="JC91" s="3"/>
      <c r="JD91" s="3"/>
      <c r="JE91" s="3"/>
      <c r="JF91" s="3"/>
      <c r="JG91" s="3"/>
      <c r="JH91" s="3"/>
      <c r="JI91" s="3"/>
      <c r="JJ91" s="3"/>
      <c r="JK91" s="3"/>
      <c r="JL91" s="3"/>
      <c r="JM91" s="3"/>
      <c r="JN91" s="3"/>
      <c r="JO91" s="3"/>
      <c r="JP91" s="3"/>
      <c r="JQ91" s="3"/>
      <c r="JR91" s="3"/>
      <c r="JS91" s="3"/>
      <c r="JT91" s="3"/>
      <c r="JU91" s="3"/>
      <c r="JV91" s="3"/>
      <c r="JW91" s="3"/>
      <c r="JX91" s="3"/>
      <c r="JY91" s="3"/>
      <c r="JZ91" s="3"/>
      <c r="KA91" s="3"/>
      <c r="KB91" s="3"/>
      <c r="KC91" s="3"/>
      <c r="KD91" s="3"/>
      <c r="KE91" s="3"/>
      <c r="KF91" s="3"/>
      <c r="KG91" s="3"/>
      <c r="KH91" s="3"/>
      <c r="KI91" s="3"/>
      <c r="KJ91" s="3"/>
      <c r="KK91" s="3"/>
      <c r="KL91" s="3"/>
      <c r="KM91" s="3"/>
      <c r="KN91" s="3"/>
      <c r="KO91" s="3"/>
      <c r="KP91" s="3"/>
      <c r="KQ91" s="3"/>
      <c r="KR91" s="3"/>
      <c r="KS91" s="3"/>
      <c r="KT91" s="3"/>
      <c r="KU91" s="3"/>
      <c r="KV91" s="3"/>
      <c r="KW91" s="3"/>
      <c r="KX91" s="3"/>
      <c r="KY91" s="3"/>
      <c r="KZ91" s="3"/>
      <c r="LA91" s="3"/>
      <c r="LB91" s="3"/>
      <c r="LC91" s="3"/>
      <c r="LD91" s="3"/>
      <c r="LE91" s="3"/>
      <c r="LF91" s="3"/>
      <c r="LG91" s="3"/>
      <c r="LH91" s="3"/>
      <c r="LI91" s="3"/>
      <c r="LJ91" s="3"/>
      <c r="LK91" s="3"/>
      <c r="LL91" s="3"/>
      <c r="LM91" s="3"/>
      <c r="LN91" s="3"/>
      <c r="LO91" s="3"/>
      <c r="LP91" s="3"/>
      <c r="LQ91" s="3"/>
      <c r="LR91" s="3"/>
      <c r="LS91" s="3"/>
      <c r="LT91" s="3"/>
      <c r="LU91" s="3"/>
      <c r="LV91" s="3"/>
      <c r="LW91" s="3"/>
      <c r="LX91" s="3"/>
      <c r="LY91" s="3"/>
      <c r="LZ91" s="3"/>
      <c r="MA91" s="3"/>
      <c r="MB91" s="3"/>
      <c r="MC91" s="3"/>
      <c r="MD91" s="3"/>
      <c r="ME91" s="3"/>
      <c r="MF91" s="3"/>
      <c r="MG91" s="3"/>
      <c r="MH91" s="3"/>
      <c r="MI91" s="3"/>
      <c r="MJ91" s="3"/>
      <c r="MK91" s="3"/>
      <c r="ML91" s="3"/>
      <c r="MM91" s="3"/>
      <c r="MN91" s="3"/>
      <c r="MO91" s="3"/>
      <c r="MP91" s="3"/>
      <c r="MQ91" s="3"/>
      <c r="MR91" s="3"/>
      <c r="MS91" s="3"/>
      <c r="MT91" s="3"/>
      <c r="MU91" s="3"/>
      <c r="MV91" s="3"/>
      <c r="MW91" s="3"/>
      <c r="MX91" s="3"/>
      <c r="MY91" s="3"/>
      <c r="MZ91" s="3"/>
      <c r="NA91" s="3"/>
      <c r="NB91" s="3"/>
      <c r="NC91" s="3"/>
      <c r="ND91" s="3"/>
      <c r="NE91" s="3"/>
      <c r="NF91" s="3"/>
      <c r="NG91" s="3"/>
      <c r="NH91" s="3"/>
      <c r="NI91" s="3"/>
      <c r="NJ91" s="3"/>
      <c r="NK91" s="3"/>
      <c r="NL91" s="3"/>
      <c r="NM91" s="3"/>
      <c r="NN91" s="3"/>
      <c r="NO91" s="3"/>
      <c r="NP91" s="3"/>
      <c r="NQ91" s="3"/>
      <c r="NR91" s="3"/>
      <c r="NS91" s="3"/>
      <c r="NT91" s="3"/>
      <c r="NU91" s="3"/>
      <c r="NV91" s="3"/>
      <c r="NW91" s="3"/>
      <c r="NX91" s="3"/>
      <c r="NY91" s="3"/>
      <c r="NZ91" s="3"/>
      <c r="OA91" s="3"/>
      <c r="OB91" s="3"/>
      <c r="OC91" s="3"/>
      <c r="OD91" s="3"/>
      <c r="OE91" s="3"/>
      <c r="OF91" s="3"/>
      <c r="OG91" s="3"/>
      <c r="OH91" s="3"/>
      <c r="OI91" s="3"/>
      <c r="OJ91" s="3"/>
      <c r="OK91" s="3"/>
      <c r="OL91" s="3"/>
      <c r="OM91" s="3"/>
      <c r="ON91" s="3"/>
      <c r="OO91" s="3"/>
      <c r="OP91" s="3"/>
      <c r="OQ91" s="3"/>
      <c r="OR91" s="3"/>
      <c r="OS91" s="3"/>
      <c r="OT91" s="3"/>
      <c r="OU91" s="3"/>
      <c r="OV91" s="3"/>
      <c r="OW91" s="3"/>
      <c r="OX91" s="3"/>
      <c r="OY91" s="3"/>
      <c r="OZ91" s="3"/>
      <c r="PA91" s="3"/>
      <c r="PB91" s="3"/>
      <c r="PC91" s="3"/>
      <c r="PD91" s="3"/>
      <c r="PE91" s="3"/>
      <c r="PF91" s="3"/>
    </row>
    <row r="92" spans="1:422" s="4" customFormat="1" ht="96">
      <c r="A92" s="8" t="s">
        <v>92</v>
      </c>
      <c r="B92" s="9" t="s">
        <v>89</v>
      </c>
      <c r="C92" s="11">
        <f t="shared" si="40"/>
        <v>0</v>
      </c>
      <c r="D92" s="11">
        <f t="shared" si="40"/>
        <v>0</v>
      </c>
      <c r="E92" s="11">
        <v>0</v>
      </c>
      <c r="F92" s="11">
        <v>0</v>
      </c>
      <c r="G92" s="11">
        <v>0</v>
      </c>
      <c r="H92" s="11">
        <v>0</v>
      </c>
      <c r="I92" s="11">
        <v>0</v>
      </c>
      <c r="J92" s="11">
        <v>0</v>
      </c>
      <c r="K92" s="11">
        <v>0</v>
      </c>
      <c r="L92" s="11">
        <v>0</v>
      </c>
      <c r="M92" s="11">
        <v>0</v>
      </c>
      <c r="N92" s="11">
        <v>0</v>
      </c>
      <c r="O92" s="11">
        <v>0</v>
      </c>
      <c r="P92" s="11">
        <f t="shared" si="41"/>
        <v>0</v>
      </c>
      <c r="Q92" s="132"/>
      <c r="R92" s="132"/>
      <c r="S92" s="13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  <c r="IA92" s="3"/>
      <c r="IB92" s="3"/>
      <c r="IC92" s="3"/>
      <c r="ID92" s="3"/>
      <c r="IE92" s="3"/>
      <c r="IF92" s="3"/>
      <c r="IG92" s="3"/>
      <c r="IH92" s="3"/>
      <c r="II92" s="3"/>
      <c r="IJ92" s="3"/>
      <c r="IK92" s="3"/>
      <c r="IL92" s="3"/>
      <c r="IM92" s="3"/>
      <c r="IN92" s="3"/>
      <c r="IO92" s="3"/>
      <c r="IP92" s="3"/>
      <c r="IQ92" s="3"/>
      <c r="IR92" s="3"/>
      <c r="IS92" s="3"/>
      <c r="IT92" s="3"/>
      <c r="IU92" s="3"/>
      <c r="IV92" s="3"/>
      <c r="IW92" s="3"/>
      <c r="IX92" s="3"/>
      <c r="IY92" s="3"/>
      <c r="IZ92" s="3"/>
      <c r="JA92" s="3"/>
      <c r="JB92" s="3"/>
      <c r="JC92" s="3"/>
      <c r="JD92" s="3"/>
      <c r="JE92" s="3"/>
      <c r="JF92" s="3"/>
      <c r="JG92" s="3"/>
      <c r="JH92" s="3"/>
      <c r="JI92" s="3"/>
      <c r="JJ92" s="3"/>
      <c r="JK92" s="3"/>
      <c r="JL92" s="3"/>
      <c r="JM92" s="3"/>
      <c r="JN92" s="3"/>
      <c r="JO92" s="3"/>
      <c r="JP92" s="3"/>
      <c r="JQ92" s="3"/>
      <c r="JR92" s="3"/>
      <c r="JS92" s="3"/>
      <c r="JT92" s="3"/>
      <c r="JU92" s="3"/>
      <c r="JV92" s="3"/>
      <c r="JW92" s="3"/>
      <c r="JX92" s="3"/>
      <c r="JY92" s="3"/>
      <c r="JZ92" s="3"/>
      <c r="KA92" s="3"/>
      <c r="KB92" s="3"/>
      <c r="KC92" s="3"/>
      <c r="KD92" s="3"/>
      <c r="KE92" s="3"/>
      <c r="KF92" s="3"/>
      <c r="KG92" s="3"/>
      <c r="KH92" s="3"/>
      <c r="KI92" s="3"/>
      <c r="KJ92" s="3"/>
      <c r="KK92" s="3"/>
      <c r="KL92" s="3"/>
      <c r="KM92" s="3"/>
      <c r="KN92" s="3"/>
      <c r="KO92" s="3"/>
      <c r="KP92" s="3"/>
      <c r="KQ92" s="3"/>
      <c r="KR92" s="3"/>
      <c r="KS92" s="3"/>
      <c r="KT92" s="3"/>
      <c r="KU92" s="3"/>
      <c r="KV92" s="3"/>
      <c r="KW92" s="3"/>
      <c r="KX92" s="3"/>
      <c r="KY92" s="3"/>
      <c r="KZ92" s="3"/>
      <c r="LA92" s="3"/>
      <c r="LB92" s="3"/>
      <c r="LC92" s="3"/>
      <c r="LD92" s="3"/>
      <c r="LE92" s="3"/>
      <c r="LF92" s="3"/>
      <c r="LG92" s="3"/>
      <c r="LH92" s="3"/>
      <c r="LI92" s="3"/>
      <c r="LJ92" s="3"/>
      <c r="LK92" s="3"/>
      <c r="LL92" s="3"/>
      <c r="LM92" s="3"/>
      <c r="LN92" s="3"/>
      <c r="LO92" s="3"/>
      <c r="LP92" s="3"/>
      <c r="LQ92" s="3"/>
      <c r="LR92" s="3"/>
      <c r="LS92" s="3"/>
      <c r="LT92" s="3"/>
      <c r="LU92" s="3"/>
      <c r="LV92" s="3"/>
      <c r="LW92" s="3"/>
      <c r="LX92" s="3"/>
      <c r="LY92" s="3"/>
      <c r="LZ92" s="3"/>
      <c r="MA92" s="3"/>
      <c r="MB92" s="3"/>
      <c r="MC92" s="3"/>
      <c r="MD92" s="3"/>
      <c r="ME92" s="3"/>
      <c r="MF92" s="3"/>
      <c r="MG92" s="3"/>
      <c r="MH92" s="3"/>
      <c r="MI92" s="3"/>
      <c r="MJ92" s="3"/>
      <c r="MK92" s="3"/>
      <c r="ML92" s="3"/>
      <c r="MM92" s="3"/>
      <c r="MN92" s="3"/>
      <c r="MO92" s="3"/>
      <c r="MP92" s="3"/>
      <c r="MQ92" s="3"/>
      <c r="MR92" s="3"/>
      <c r="MS92" s="3"/>
      <c r="MT92" s="3"/>
      <c r="MU92" s="3"/>
      <c r="MV92" s="3"/>
      <c r="MW92" s="3"/>
      <c r="MX92" s="3"/>
      <c r="MY92" s="3"/>
      <c r="MZ92" s="3"/>
      <c r="NA92" s="3"/>
      <c r="NB92" s="3"/>
      <c r="NC92" s="3"/>
      <c r="ND92" s="3"/>
      <c r="NE92" s="3"/>
      <c r="NF92" s="3"/>
      <c r="NG92" s="3"/>
      <c r="NH92" s="3"/>
      <c r="NI92" s="3"/>
      <c r="NJ92" s="3"/>
      <c r="NK92" s="3"/>
      <c r="NL92" s="3"/>
      <c r="NM92" s="3"/>
      <c r="NN92" s="3"/>
      <c r="NO92" s="3"/>
      <c r="NP92" s="3"/>
      <c r="NQ92" s="3"/>
      <c r="NR92" s="3"/>
      <c r="NS92" s="3"/>
      <c r="NT92" s="3"/>
      <c r="NU92" s="3"/>
      <c r="NV92" s="3"/>
      <c r="NW92" s="3"/>
      <c r="NX92" s="3"/>
      <c r="NY92" s="3"/>
      <c r="NZ92" s="3"/>
      <c r="OA92" s="3"/>
      <c r="OB92" s="3"/>
      <c r="OC92" s="3"/>
      <c r="OD92" s="3"/>
      <c r="OE92" s="3"/>
      <c r="OF92" s="3"/>
      <c r="OG92" s="3"/>
      <c r="OH92" s="3"/>
      <c r="OI92" s="3"/>
      <c r="OJ92" s="3"/>
      <c r="OK92" s="3"/>
      <c r="OL92" s="3"/>
      <c r="OM92" s="3"/>
      <c r="ON92" s="3"/>
      <c r="OO92" s="3"/>
      <c r="OP92" s="3"/>
      <c r="OQ92" s="3"/>
      <c r="OR92" s="3"/>
      <c r="OS92" s="3"/>
      <c r="OT92" s="3"/>
      <c r="OU92" s="3"/>
      <c r="OV92" s="3"/>
      <c r="OW92" s="3"/>
      <c r="OX92" s="3"/>
      <c r="OY92" s="3"/>
      <c r="OZ92" s="3"/>
      <c r="PA92" s="3"/>
      <c r="PB92" s="3"/>
      <c r="PC92" s="3"/>
      <c r="PD92" s="3"/>
      <c r="PE92" s="3"/>
      <c r="PF92" s="3"/>
    </row>
    <row r="93" spans="1:422" s="4" customFormat="1">
      <c r="A93" s="8" t="s">
        <v>39</v>
      </c>
      <c r="B93" s="9"/>
      <c r="C93" s="11">
        <f>SUM(C89:C92)</f>
        <v>50</v>
      </c>
      <c r="D93" s="11">
        <f t="shared" si="40"/>
        <v>13</v>
      </c>
      <c r="E93" s="11">
        <v>0</v>
      </c>
      <c r="F93" s="11">
        <f t="shared" ref="F93:O93" si="42">SUM(F89:F92)</f>
        <v>0</v>
      </c>
      <c r="G93" s="11">
        <f t="shared" si="42"/>
        <v>0</v>
      </c>
      <c r="H93" s="11">
        <f t="shared" si="42"/>
        <v>0</v>
      </c>
      <c r="I93" s="11">
        <f t="shared" si="42"/>
        <v>0</v>
      </c>
      <c r="J93" s="11">
        <f t="shared" si="42"/>
        <v>50</v>
      </c>
      <c r="K93" s="11">
        <f t="shared" si="42"/>
        <v>13</v>
      </c>
      <c r="L93" s="11">
        <f t="shared" si="42"/>
        <v>0</v>
      </c>
      <c r="M93" s="11">
        <f t="shared" si="42"/>
        <v>0</v>
      </c>
      <c r="N93" s="11">
        <f t="shared" si="42"/>
        <v>0</v>
      </c>
      <c r="O93" s="11">
        <f t="shared" si="42"/>
        <v>0</v>
      </c>
      <c r="P93" s="11">
        <f t="shared" si="41"/>
        <v>13</v>
      </c>
      <c r="Q93" s="132"/>
      <c r="R93" s="132"/>
      <c r="S93" s="13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  <c r="IA93" s="3"/>
      <c r="IB93" s="3"/>
      <c r="IC93" s="3"/>
      <c r="ID93" s="3"/>
      <c r="IE93" s="3"/>
      <c r="IF93" s="3"/>
      <c r="IG93" s="3"/>
      <c r="IH93" s="3"/>
      <c r="II93" s="3"/>
      <c r="IJ93" s="3"/>
      <c r="IK93" s="3"/>
      <c r="IL93" s="3"/>
      <c r="IM93" s="3"/>
      <c r="IN93" s="3"/>
      <c r="IO93" s="3"/>
      <c r="IP93" s="3"/>
      <c r="IQ93" s="3"/>
      <c r="IR93" s="3"/>
      <c r="IS93" s="3"/>
      <c r="IT93" s="3"/>
      <c r="IU93" s="3"/>
      <c r="IV93" s="3"/>
      <c r="IW93" s="3"/>
      <c r="IX93" s="3"/>
      <c r="IY93" s="3"/>
      <c r="IZ93" s="3"/>
      <c r="JA93" s="3"/>
      <c r="JB93" s="3"/>
      <c r="JC93" s="3"/>
      <c r="JD93" s="3"/>
      <c r="JE93" s="3"/>
      <c r="JF93" s="3"/>
      <c r="JG93" s="3"/>
      <c r="JH93" s="3"/>
      <c r="JI93" s="3"/>
      <c r="JJ93" s="3"/>
      <c r="JK93" s="3"/>
      <c r="JL93" s="3"/>
      <c r="JM93" s="3"/>
      <c r="JN93" s="3"/>
      <c r="JO93" s="3"/>
      <c r="JP93" s="3"/>
      <c r="JQ93" s="3"/>
      <c r="JR93" s="3"/>
      <c r="JS93" s="3"/>
      <c r="JT93" s="3"/>
      <c r="JU93" s="3"/>
      <c r="JV93" s="3"/>
      <c r="JW93" s="3"/>
      <c r="JX93" s="3"/>
      <c r="JY93" s="3"/>
      <c r="JZ93" s="3"/>
      <c r="KA93" s="3"/>
      <c r="KB93" s="3"/>
      <c r="KC93" s="3"/>
      <c r="KD93" s="3"/>
      <c r="KE93" s="3"/>
      <c r="KF93" s="3"/>
      <c r="KG93" s="3"/>
      <c r="KH93" s="3"/>
      <c r="KI93" s="3"/>
      <c r="KJ93" s="3"/>
      <c r="KK93" s="3"/>
      <c r="KL93" s="3"/>
      <c r="KM93" s="3"/>
      <c r="KN93" s="3"/>
      <c r="KO93" s="3"/>
      <c r="KP93" s="3"/>
      <c r="KQ93" s="3"/>
      <c r="KR93" s="3"/>
      <c r="KS93" s="3"/>
      <c r="KT93" s="3"/>
      <c r="KU93" s="3"/>
      <c r="KV93" s="3"/>
      <c r="KW93" s="3"/>
      <c r="KX93" s="3"/>
      <c r="KY93" s="3"/>
      <c r="KZ93" s="3"/>
      <c r="LA93" s="3"/>
      <c r="LB93" s="3"/>
      <c r="LC93" s="3"/>
      <c r="LD93" s="3"/>
      <c r="LE93" s="3"/>
      <c r="LF93" s="3"/>
      <c r="LG93" s="3"/>
      <c r="LH93" s="3"/>
      <c r="LI93" s="3"/>
      <c r="LJ93" s="3"/>
      <c r="LK93" s="3"/>
      <c r="LL93" s="3"/>
      <c r="LM93" s="3"/>
      <c r="LN93" s="3"/>
      <c r="LO93" s="3"/>
      <c r="LP93" s="3"/>
      <c r="LQ93" s="3"/>
      <c r="LR93" s="3"/>
      <c r="LS93" s="3"/>
      <c r="LT93" s="3"/>
      <c r="LU93" s="3"/>
      <c r="LV93" s="3"/>
      <c r="LW93" s="3"/>
      <c r="LX93" s="3"/>
      <c r="LY93" s="3"/>
      <c r="LZ93" s="3"/>
      <c r="MA93" s="3"/>
      <c r="MB93" s="3"/>
      <c r="MC93" s="3"/>
      <c r="MD93" s="3"/>
      <c r="ME93" s="3"/>
      <c r="MF93" s="3"/>
      <c r="MG93" s="3"/>
      <c r="MH93" s="3"/>
      <c r="MI93" s="3"/>
      <c r="MJ93" s="3"/>
      <c r="MK93" s="3"/>
      <c r="ML93" s="3"/>
      <c r="MM93" s="3"/>
      <c r="MN93" s="3"/>
      <c r="MO93" s="3"/>
      <c r="MP93" s="3"/>
      <c r="MQ93" s="3"/>
      <c r="MR93" s="3"/>
      <c r="MS93" s="3"/>
      <c r="MT93" s="3"/>
      <c r="MU93" s="3"/>
      <c r="MV93" s="3"/>
      <c r="MW93" s="3"/>
      <c r="MX93" s="3"/>
      <c r="MY93" s="3"/>
      <c r="MZ93" s="3"/>
      <c r="NA93" s="3"/>
      <c r="NB93" s="3"/>
      <c r="NC93" s="3"/>
      <c r="ND93" s="3"/>
      <c r="NE93" s="3"/>
      <c r="NF93" s="3"/>
      <c r="NG93" s="3"/>
      <c r="NH93" s="3"/>
      <c r="NI93" s="3"/>
      <c r="NJ93" s="3"/>
      <c r="NK93" s="3"/>
      <c r="NL93" s="3"/>
      <c r="NM93" s="3"/>
      <c r="NN93" s="3"/>
      <c r="NO93" s="3"/>
      <c r="NP93" s="3"/>
      <c r="NQ93" s="3"/>
      <c r="NR93" s="3"/>
      <c r="NS93" s="3"/>
      <c r="NT93" s="3"/>
      <c r="NU93" s="3"/>
      <c r="NV93" s="3"/>
      <c r="NW93" s="3"/>
      <c r="NX93" s="3"/>
      <c r="NY93" s="3"/>
      <c r="NZ93" s="3"/>
      <c r="OA93" s="3"/>
      <c r="OB93" s="3"/>
      <c r="OC93" s="3"/>
      <c r="OD93" s="3"/>
      <c r="OE93" s="3"/>
      <c r="OF93" s="3"/>
      <c r="OG93" s="3"/>
      <c r="OH93" s="3"/>
      <c r="OI93" s="3"/>
      <c r="OJ93" s="3"/>
      <c r="OK93" s="3"/>
      <c r="OL93" s="3"/>
      <c r="OM93" s="3"/>
      <c r="ON93" s="3"/>
      <c r="OO93" s="3"/>
      <c r="OP93" s="3"/>
      <c r="OQ93" s="3"/>
      <c r="OR93" s="3"/>
      <c r="OS93" s="3"/>
      <c r="OT93" s="3"/>
      <c r="OU93" s="3"/>
      <c r="OV93" s="3"/>
      <c r="OW93" s="3"/>
      <c r="OX93" s="3"/>
      <c r="OY93" s="3"/>
      <c r="OZ93" s="3"/>
      <c r="PA93" s="3"/>
      <c r="PB93" s="3"/>
      <c r="PC93" s="3"/>
      <c r="PD93" s="3"/>
      <c r="PE93" s="3"/>
      <c r="PF93" s="3"/>
    </row>
    <row r="94" spans="1:422" s="4" customFormat="1">
      <c r="A94" s="239" t="s">
        <v>93</v>
      </c>
      <c r="B94" s="240"/>
      <c r="C94" s="240"/>
      <c r="D94" s="240"/>
      <c r="E94" s="240"/>
      <c r="F94" s="240"/>
      <c r="G94" s="240"/>
      <c r="H94" s="240"/>
      <c r="I94" s="240"/>
      <c r="J94" s="240"/>
      <c r="K94" s="240"/>
      <c r="L94" s="240"/>
      <c r="M94" s="240"/>
      <c r="N94" s="240"/>
      <c r="O94" s="240"/>
      <c r="P94" s="240"/>
      <c r="Q94" s="240"/>
      <c r="R94" s="240"/>
      <c r="S94" s="241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  <c r="IA94" s="3"/>
      <c r="IB94" s="3"/>
      <c r="IC94" s="3"/>
      <c r="ID94" s="3"/>
      <c r="IE94" s="3"/>
      <c r="IF94" s="3"/>
      <c r="IG94" s="3"/>
      <c r="IH94" s="3"/>
      <c r="II94" s="3"/>
      <c r="IJ94" s="3"/>
      <c r="IK94" s="3"/>
      <c r="IL94" s="3"/>
      <c r="IM94" s="3"/>
      <c r="IN94" s="3"/>
      <c r="IO94" s="3"/>
      <c r="IP94" s="3"/>
      <c r="IQ94" s="3"/>
      <c r="IR94" s="3"/>
      <c r="IS94" s="3"/>
      <c r="IT94" s="3"/>
      <c r="IU94" s="3"/>
      <c r="IV94" s="3"/>
      <c r="IW94" s="3"/>
      <c r="IX94" s="3"/>
      <c r="IY94" s="3"/>
      <c r="IZ94" s="3"/>
      <c r="JA94" s="3"/>
      <c r="JB94" s="3"/>
      <c r="JC94" s="3"/>
      <c r="JD94" s="3"/>
      <c r="JE94" s="3"/>
      <c r="JF94" s="3"/>
      <c r="JG94" s="3"/>
      <c r="JH94" s="3"/>
      <c r="JI94" s="3"/>
      <c r="JJ94" s="3"/>
      <c r="JK94" s="3"/>
      <c r="JL94" s="3"/>
      <c r="JM94" s="3"/>
      <c r="JN94" s="3"/>
      <c r="JO94" s="3"/>
      <c r="JP94" s="3"/>
      <c r="JQ94" s="3"/>
      <c r="JR94" s="3"/>
      <c r="JS94" s="3"/>
      <c r="JT94" s="3"/>
      <c r="JU94" s="3"/>
      <c r="JV94" s="3"/>
      <c r="JW94" s="3"/>
      <c r="JX94" s="3"/>
      <c r="JY94" s="3"/>
      <c r="JZ94" s="3"/>
      <c r="KA94" s="3"/>
      <c r="KB94" s="3"/>
      <c r="KC94" s="3"/>
      <c r="KD94" s="3"/>
      <c r="KE94" s="3"/>
      <c r="KF94" s="3"/>
      <c r="KG94" s="3"/>
      <c r="KH94" s="3"/>
      <c r="KI94" s="3"/>
      <c r="KJ94" s="3"/>
      <c r="KK94" s="3"/>
      <c r="KL94" s="3"/>
      <c r="KM94" s="3"/>
      <c r="KN94" s="3"/>
      <c r="KO94" s="3"/>
      <c r="KP94" s="3"/>
      <c r="KQ94" s="3"/>
      <c r="KR94" s="3"/>
      <c r="KS94" s="3"/>
      <c r="KT94" s="3"/>
      <c r="KU94" s="3"/>
      <c r="KV94" s="3"/>
      <c r="KW94" s="3"/>
      <c r="KX94" s="3"/>
      <c r="KY94" s="3"/>
      <c r="KZ94" s="3"/>
      <c r="LA94" s="3"/>
      <c r="LB94" s="3"/>
      <c r="LC94" s="3"/>
      <c r="LD94" s="3"/>
      <c r="LE94" s="3"/>
      <c r="LF94" s="3"/>
      <c r="LG94" s="3"/>
      <c r="LH94" s="3"/>
      <c r="LI94" s="3"/>
      <c r="LJ94" s="3"/>
      <c r="LK94" s="3"/>
      <c r="LL94" s="3"/>
      <c r="LM94" s="3"/>
      <c r="LN94" s="3"/>
      <c r="LO94" s="3"/>
      <c r="LP94" s="3"/>
      <c r="LQ94" s="3"/>
      <c r="LR94" s="3"/>
      <c r="LS94" s="3"/>
      <c r="LT94" s="3"/>
      <c r="LU94" s="3"/>
      <c r="LV94" s="3"/>
      <c r="LW94" s="3"/>
      <c r="LX94" s="3"/>
      <c r="LY94" s="3"/>
      <c r="LZ94" s="3"/>
      <c r="MA94" s="3"/>
      <c r="MB94" s="3"/>
      <c r="MC94" s="3"/>
      <c r="MD94" s="3"/>
      <c r="ME94" s="3"/>
      <c r="MF94" s="3"/>
      <c r="MG94" s="3"/>
      <c r="MH94" s="3"/>
      <c r="MI94" s="3"/>
      <c r="MJ94" s="3"/>
      <c r="MK94" s="3"/>
      <c r="ML94" s="3"/>
      <c r="MM94" s="3"/>
      <c r="MN94" s="3"/>
      <c r="MO94" s="3"/>
      <c r="MP94" s="3"/>
      <c r="MQ94" s="3"/>
      <c r="MR94" s="3"/>
      <c r="MS94" s="3"/>
      <c r="MT94" s="3"/>
      <c r="MU94" s="3"/>
      <c r="MV94" s="3"/>
      <c r="MW94" s="3"/>
      <c r="MX94" s="3"/>
      <c r="MY94" s="3"/>
      <c r="MZ94" s="3"/>
      <c r="NA94" s="3"/>
      <c r="NB94" s="3"/>
      <c r="NC94" s="3"/>
      <c r="ND94" s="3"/>
      <c r="NE94" s="3"/>
      <c r="NF94" s="3"/>
      <c r="NG94" s="3"/>
      <c r="NH94" s="3"/>
      <c r="NI94" s="3"/>
      <c r="NJ94" s="3"/>
      <c r="NK94" s="3"/>
      <c r="NL94" s="3"/>
      <c r="NM94" s="3"/>
      <c r="NN94" s="3"/>
      <c r="NO94" s="3"/>
      <c r="NP94" s="3"/>
      <c r="NQ94" s="3"/>
      <c r="NR94" s="3"/>
      <c r="NS94" s="3"/>
      <c r="NT94" s="3"/>
      <c r="NU94" s="3"/>
      <c r="NV94" s="3"/>
      <c r="NW94" s="3"/>
      <c r="NX94" s="3"/>
      <c r="NY94" s="3"/>
      <c r="NZ94" s="3"/>
      <c r="OA94" s="3"/>
      <c r="OB94" s="3"/>
      <c r="OC94" s="3"/>
      <c r="OD94" s="3"/>
      <c r="OE94" s="3"/>
      <c r="OF94" s="3"/>
      <c r="OG94" s="3"/>
      <c r="OH94" s="3"/>
      <c r="OI94" s="3"/>
      <c r="OJ94" s="3"/>
      <c r="OK94" s="3"/>
      <c r="OL94" s="3"/>
      <c r="OM94" s="3"/>
      <c r="ON94" s="3"/>
      <c r="OO94" s="3"/>
      <c r="OP94" s="3"/>
      <c r="OQ94" s="3"/>
      <c r="OR94" s="3"/>
      <c r="OS94" s="3"/>
      <c r="OT94" s="3"/>
      <c r="OU94" s="3"/>
      <c r="OV94" s="3"/>
      <c r="OW94" s="3"/>
      <c r="OX94" s="3"/>
      <c r="OY94" s="3"/>
      <c r="OZ94" s="3"/>
      <c r="PA94" s="3"/>
      <c r="PB94" s="3"/>
      <c r="PC94" s="3"/>
      <c r="PD94" s="3"/>
      <c r="PE94" s="3"/>
      <c r="PF94" s="3"/>
    </row>
    <row r="95" spans="1:422" s="4" customFormat="1" ht="36">
      <c r="A95" s="142" t="s">
        <v>94</v>
      </c>
      <c r="B95" s="143" t="s">
        <v>89</v>
      </c>
      <c r="C95" s="11">
        <f>F95+H95+J95+L95+N95</f>
        <v>0</v>
      </c>
      <c r="D95" s="11">
        <v>0</v>
      </c>
      <c r="E95" s="11">
        <v>0</v>
      </c>
      <c r="F95" s="11">
        <v>0</v>
      </c>
      <c r="G95" s="11">
        <v>0</v>
      </c>
      <c r="H95" s="11">
        <v>0</v>
      </c>
      <c r="I95" s="11">
        <v>0</v>
      </c>
      <c r="J95" s="11">
        <v>0</v>
      </c>
      <c r="K95" s="11">
        <v>0</v>
      </c>
      <c r="L95" s="11">
        <v>0</v>
      </c>
      <c r="M95" s="11">
        <v>0</v>
      </c>
      <c r="N95" s="11">
        <v>0</v>
      </c>
      <c r="O95" s="11">
        <v>0</v>
      </c>
      <c r="P95" s="11">
        <v>0</v>
      </c>
      <c r="Q95" s="11"/>
      <c r="R95" s="11"/>
      <c r="S95" s="150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  <c r="IC95" s="3"/>
      <c r="ID95" s="3"/>
      <c r="IE95" s="3"/>
      <c r="IF95" s="3"/>
      <c r="IG95" s="3"/>
      <c r="IH95" s="3"/>
      <c r="II95" s="3"/>
      <c r="IJ95" s="3"/>
      <c r="IK95" s="3"/>
      <c r="IL95" s="3"/>
      <c r="IM95" s="3"/>
      <c r="IN95" s="3"/>
      <c r="IO95" s="3"/>
      <c r="IP95" s="3"/>
      <c r="IQ95" s="3"/>
      <c r="IR95" s="3"/>
      <c r="IS95" s="3"/>
      <c r="IT95" s="3"/>
      <c r="IU95" s="3"/>
      <c r="IV95" s="3"/>
      <c r="IW95" s="3"/>
      <c r="IX95" s="3"/>
      <c r="IY95" s="3"/>
      <c r="IZ95" s="3"/>
      <c r="JA95" s="3"/>
      <c r="JB95" s="3"/>
      <c r="JC95" s="3"/>
      <c r="JD95" s="3"/>
      <c r="JE95" s="3"/>
      <c r="JF95" s="3"/>
      <c r="JG95" s="3"/>
      <c r="JH95" s="3"/>
      <c r="JI95" s="3"/>
      <c r="JJ95" s="3"/>
      <c r="JK95" s="3"/>
      <c r="JL95" s="3"/>
      <c r="JM95" s="3"/>
      <c r="JN95" s="3"/>
      <c r="JO95" s="3"/>
      <c r="JP95" s="3"/>
      <c r="JQ95" s="3"/>
      <c r="JR95" s="3"/>
      <c r="JS95" s="3"/>
      <c r="JT95" s="3"/>
      <c r="JU95" s="3"/>
      <c r="JV95" s="3"/>
      <c r="JW95" s="3"/>
      <c r="JX95" s="3"/>
      <c r="JY95" s="3"/>
      <c r="JZ95" s="3"/>
      <c r="KA95" s="3"/>
      <c r="KB95" s="3"/>
      <c r="KC95" s="3"/>
      <c r="KD95" s="3"/>
      <c r="KE95" s="3"/>
      <c r="KF95" s="3"/>
      <c r="KG95" s="3"/>
      <c r="KH95" s="3"/>
      <c r="KI95" s="3"/>
      <c r="KJ95" s="3"/>
      <c r="KK95" s="3"/>
      <c r="KL95" s="3"/>
      <c r="KM95" s="3"/>
      <c r="KN95" s="3"/>
      <c r="KO95" s="3"/>
      <c r="KP95" s="3"/>
      <c r="KQ95" s="3"/>
      <c r="KR95" s="3"/>
      <c r="KS95" s="3"/>
      <c r="KT95" s="3"/>
      <c r="KU95" s="3"/>
      <c r="KV95" s="3"/>
      <c r="KW95" s="3"/>
      <c r="KX95" s="3"/>
      <c r="KY95" s="3"/>
      <c r="KZ95" s="3"/>
      <c r="LA95" s="3"/>
      <c r="LB95" s="3"/>
      <c r="LC95" s="3"/>
      <c r="LD95" s="3"/>
      <c r="LE95" s="3"/>
      <c r="LF95" s="3"/>
      <c r="LG95" s="3"/>
      <c r="LH95" s="3"/>
      <c r="LI95" s="3"/>
      <c r="LJ95" s="3"/>
      <c r="LK95" s="3"/>
      <c r="LL95" s="3"/>
      <c r="LM95" s="3"/>
      <c r="LN95" s="3"/>
      <c r="LO95" s="3"/>
      <c r="LP95" s="3"/>
      <c r="LQ95" s="3"/>
      <c r="LR95" s="3"/>
      <c r="LS95" s="3"/>
      <c r="LT95" s="3"/>
      <c r="LU95" s="3"/>
      <c r="LV95" s="3"/>
      <c r="LW95" s="3"/>
      <c r="LX95" s="3"/>
      <c r="LY95" s="3"/>
      <c r="LZ95" s="3"/>
      <c r="MA95" s="3"/>
      <c r="MB95" s="3"/>
      <c r="MC95" s="3"/>
      <c r="MD95" s="3"/>
      <c r="ME95" s="3"/>
      <c r="MF95" s="3"/>
      <c r="MG95" s="3"/>
      <c r="MH95" s="3"/>
      <c r="MI95" s="3"/>
      <c r="MJ95" s="3"/>
      <c r="MK95" s="3"/>
      <c r="ML95" s="3"/>
      <c r="MM95" s="3"/>
      <c r="MN95" s="3"/>
      <c r="MO95" s="3"/>
      <c r="MP95" s="3"/>
      <c r="MQ95" s="3"/>
      <c r="MR95" s="3"/>
      <c r="MS95" s="3"/>
      <c r="MT95" s="3"/>
      <c r="MU95" s="3"/>
      <c r="MV95" s="3"/>
      <c r="MW95" s="3"/>
      <c r="MX95" s="3"/>
      <c r="MY95" s="3"/>
      <c r="MZ95" s="3"/>
      <c r="NA95" s="3"/>
      <c r="NB95" s="3"/>
      <c r="NC95" s="3"/>
      <c r="ND95" s="3"/>
      <c r="NE95" s="3"/>
      <c r="NF95" s="3"/>
      <c r="NG95" s="3"/>
      <c r="NH95" s="3"/>
      <c r="NI95" s="3"/>
      <c r="NJ95" s="3"/>
      <c r="NK95" s="3"/>
      <c r="NL95" s="3"/>
      <c r="NM95" s="3"/>
      <c r="NN95" s="3"/>
      <c r="NO95" s="3"/>
      <c r="NP95" s="3"/>
      <c r="NQ95" s="3"/>
      <c r="NR95" s="3"/>
      <c r="NS95" s="3"/>
      <c r="NT95" s="3"/>
      <c r="NU95" s="3"/>
      <c r="NV95" s="3"/>
      <c r="NW95" s="3"/>
      <c r="NX95" s="3"/>
      <c r="NY95" s="3"/>
      <c r="NZ95" s="3"/>
      <c r="OA95" s="3"/>
      <c r="OB95" s="3"/>
      <c r="OC95" s="3"/>
      <c r="OD95" s="3"/>
      <c r="OE95" s="3"/>
      <c r="OF95" s="3"/>
      <c r="OG95" s="3"/>
      <c r="OH95" s="3"/>
      <c r="OI95" s="3"/>
      <c r="OJ95" s="3"/>
      <c r="OK95" s="3"/>
      <c r="OL95" s="3"/>
      <c r="OM95" s="3"/>
      <c r="ON95" s="3"/>
      <c r="OO95" s="3"/>
      <c r="OP95" s="3"/>
      <c r="OQ95" s="3"/>
      <c r="OR95" s="3"/>
      <c r="OS95" s="3"/>
      <c r="OT95" s="3"/>
      <c r="OU95" s="3"/>
      <c r="OV95" s="3"/>
      <c r="OW95" s="3"/>
      <c r="OX95" s="3"/>
      <c r="OY95" s="3"/>
      <c r="OZ95" s="3"/>
      <c r="PA95" s="3"/>
      <c r="PB95" s="3"/>
      <c r="PC95" s="3"/>
      <c r="PD95" s="3"/>
      <c r="PE95" s="3"/>
      <c r="PF95" s="3"/>
    </row>
    <row r="96" spans="1:422" s="4" customFormat="1" ht="36">
      <c r="A96" s="142" t="s">
        <v>95</v>
      </c>
      <c r="B96" s="143" t="s">
        <v>89</v>
      </c>
      <c r="C96" s="11">
        <f t="shared" ref="C96:C98" si="43">F96+H96+J96+L96+N96</f>
        <v>0</v>
      </c>
      <c r="D96" s="11">
        <v>0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  <c r="J96" s="11">
        <v>0</v>
      </c>
      <c r="K96" s="11">
        <v>0</v>
      </c>
      <c r="L96" s="11">
        <v>0</v>
      </c>
      <c r="M96" s="11">
        <v>0</v>
      </c>
      <c r="N96" s="11">
        <v>0</v>
      </c>
      <c r="O96" s="11">
        <v>0</v>
      </c>
      <c r="P96" s="11">
        <v>0</v>
      </c>
      <c r="Q96" s="11"/>
      <c r="R96" s="11"/>
      <c r="S96" s="150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  <c r="HQ96" s="3"/>
      <c r="HR96" s="3"/>
      <c r="HS96" s="3"/>
      <c r="HT96" s="3"/>
      <c r="HU96" s="3"/>
      <c r="HV96" s="3"/>
      <c r="HW96" s="3"/>
      <c r="HX96" s="3"/>
      <c r="HY96" s="3"/>
      <c r="HZ96" s="3"/>
      <c r="IA96" s="3"/>
      <c r="IB96" s="3"/>
      <c r="IC96" s="3"/>
      <c r="ID96" s="3"/>
      <c r="IE96" s="3"/>
      <c r="IF96" s="3"/>
      <c r="IG96" s="3"/>
      <c r="IH96" s="3"/>
      <c r="II96" s="3"/>
      <c r="IJ96" s="3"/>
      <c r="IK96" s="3"/>
      <c r="IL96" s="3"/>
      <c r="IM96" s="3"/>
      <c r="IN96" s="3"/>
      <c r="IO96" s="3"/>
      <c r="IP96" s="3"/>
      <c r="IQ96" s="3"/>
      <c r="IR96" s="3"/>
      <c r="IS96" s="3"/>
      <c r="IT96" s="3"/>
      <c r="IU96" s="3"/>
      <c r="IV96" s="3"/>
      <c r="IW96" s="3"/>
      <c r="IX96" s="3"/>
      <c r="IY96" s="3"/>
      <c r="IZ96" s="3"/>
      <c r="JA96" s="3"/>
      <c r="JB96" s="3"/>
      <c r="JC96" s="3"/>
      <c r="JD96" s="3"/>
      <c r="JE96" s="3"/>
      <c r="JF96" s="3"/>
      <c r="JG96" s="3"/>
      <c r="JH96" s="3"/>
      <c r="JI96" s="3"/>
      <c r="JJ96" s="3"/>
      <c r="JK96" s="3"/>
      <c r="JL96" s="3"/>
      <c r="JM96" s="3"/>
      <c r="JN96" s="3"/>
      <c r="JO96" s="3"/>
      <c r="JP96" s="3"/>
      <c r="JQ96" s="3"/>
      <c r="JR96" s="3"/>
      <c r="JS96" s="3"/>
      <c r="JT96" s="3"/>
      <c r="JU96" s="3"/>
      <c r="JV96" s="3"/>
      <c r="JW96" s="3"/>
      <c r="JX96" s="3"/>
      <c r="JY96" s="3"/>
      <c r="JZ96" s="3"/>
      <c r="KA96" s="3"/>
      <c r="KB96" s="3"/>
      <c r="KC96" s="3"/>
      <c r="KD96" s="3"/>
      <c r="KE96" s="3"/>
      <c r="KF96" s="3"/>
      <c r="KG96" s="3"/>
      <c r="KH96" s="3"/>
      <c r="KI96" s="3"/>
      <c r="KJ96" s="3"/>
      <c r="KK96" s="3"/>
      <c r="KL96" s="3"/>
      <c r="KM96" s="3"/>
      <c r="KN96" s="3"/>
      <c r="KO96" s="3"/>
      <c r="KP96" s="3"/>
      <c r="KQ96" s="3"/>
      <c r="KR96" s="3"/>
      <c r="KS96" s="3"/>
      <c r="KT96" s="3"/>
      <c r="KU96" s="3"/>
      <c r="KV96" s="3"/>
      <c r="KW96" s="3"/>
      <c r="KX96" s="3"/>
      <c r="KY96" s="3"/>
      <c r="KZ96" s="3"/>
      <c r="LA96" s="3"/>
      <c r="LB96" s="3"/>
      <c r="LC96" s="3"/>
      <c r="LD96" s="3"/>
      <c r="LE96" s="3"/>
      <c r="LF96" s="3"/>
      <c r="LG96" s="3"/>
      <c r="LH96" s="3"/>
      <c r="LI96" s="3"/>
      <c r="LJ96" s="3"/>
      <c r="LK96" s="3"/>
      <c r="LL96" s="3"/>
      <c r="LM96" s="3"/>
      <c r="LN96" s="3"/>
      <c r="LO96" s="3"/>
      <c r="LP96" s="3"/>
      <c r="LQ96" s="3"/>
      <c r="LR96" s="3"/>
      <c r="LS96" s="3"/>
      <c r="LT96" s="3"/>
      <c r="LU96" s="3"/>
      <c r="LV96" s="3"/>
      <c r="LW96" s="3"/>
      <c r="LX96" s="3"/>
      <c r="LY96" s="3"/>
      <c r="LZ96" s="3"/>
      <c r="MA96" s="3"/>
      <c r="MB96" s="3"/>
      <c r="MC96" s="3"/>
      <c r="MD96" s="3"/>
      <c r="ME96" s="3"/>
      <c r="MF96" s="3"/>
      <c r="MG96" s="3"/>
      <c r="MH96" s="3"/>
      <c r="MI96" s="3"/>
      <c r="MJ96" s="3"/>
      <c r="MK96" s="3"/>
      <c r="ML96" s="3"/>
      <c r="MM96" s="3"/>
      <c r="MN96" s="3"/>
      <c r="MO96" s="3"/>
      <c r="MP96" s="3"/>
      <c r="MQ96" s="3"/>
      <c r="MR96" s="3"/>
      <c r="MS96" s="3"/>
      <c r="MT96" s="3"/>
      <c r="MU96" s="3"/>
      <c r="MV96" s="3"/>
      <c r="MW96" s="3"/>
      <c r="MX96" s="3"/>
      <c r="MY96" s="3"/>
      <c r="MZ96" s="3"/>
      <c r="NA96" s="3"/>
      <c r="NB96" s="3"/>
      <c r="NC96" s="3"/>
      <c r="ND96" s="3"/>
      <c r="NE96" s="3"/>
      <c r="NF96" s="3"/>
      <c r="NG96" s="3"/>
      <c r="NH96" s="3"/>
      <c r="NI96" s="3"/>
      <c r="NJ96" s="3"/>
      <c r="NK96" s="3"/>
      <c r="NL96" s="3"/>
      <c r="NM96" s="3"/>
      <c r="NN96" s="3"/>
      <c r="NO96" s="3"/>
      <c r="NP96" s="3"/>
      <c r="NQ96" s="3"/>
      <c r="NR96" s="3"/>
      <c r="NS96" s="3"/>
      <c r="NT96" s="3"/>
      <c r="NU96" s="3"/>
      <c r="NV96" s="3"/>
      <c r="NW96" s="3"/>
      <c r="NX96" s="3"/>
      <c r="NY96" s="3"/>
      <c r="NZ96" s="3"/>
      <c r="OA96" s="3"/>
      <c r="OB96" s="3"/>
      <c r="OC96" s="3"/>
      <c r="OD96" s="3"/>
      <c r="OE96" s="3"/>
      <c r="OF96" s="3"/>
      <c r="OG96" s="3"/>
      <c r="OH96" s="3"/>
      <c r="OI96" s="3"/>
      <c r="OJ96" s="3"/>
      <c r="OK96" s="3"/>
      <c r="OL96" s="3"/>
      <c r="OM96" s="3"/>
      <c r="ON96" s="3"/>
      <c r="OO96" s="3"/>
      <c r="OP96" s="3"/>
      <c r="OQ96" s="3"/>
      <c r="OR96" s="3"/>
      <c r="OS96" s="3"/>
      <c r="OT96" s="3"/>
      <c r="OU96" s="3"/>
      <c r="OV96" s="3"/>
      <c r="OW96" s="3"/>
      <c r="OX96" s="3"/>
      <c r="OY96" s="3"/>
      <c r="OZ96" s="3"/>
      <c r="PA96" s="3"/>
      <c r="PB96" s="3"/>
      <c r="PC96" s="3"/>
      <c r="PD96" s="3"/>
      <c r="PE96" s="3"/>
      <c r="PF96" s="3"/>
    </row>
    <row r="97" spans="1:422" s="4" customFormat="1" ht="72">
      <c r="A97" s="142" t="s">
        <v>96</v>
      </c>
      <c r="B97" s="143" t="s">
        <v>89</v>
      </c>
      <c r="C97" s="11">
        <f t="shared" si="43"/>
        <v>20</v>
      </c>
      <c r="D97" s="11">
        <f>K97+M97</f>
        <v>0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20</v>
      </c>
      <c r="K97" s="11">
        <v>0</v>
      </c>
      <c r="L97" s="11">
        <v>0</v>
      </c>
      <c r="M97" s="11">
        <v>0</v>
      </c>
      <c r="N97" s="11">
        <v>0</v>
      </c>
      <c r="O97" s="11">
        <v>0</v>
      </c>
      <c r="P97" s="11">
        <v>0</v>
      </c>
      <c r="Q97" s="11"/>
      <c r="R97" s="11"/>
      <c r="S97" s="150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  <c r="HT97" s="3"/>
      <c r="HU97" s="3"/>
      <c r="HV97" s="3"/>
      <c r="HW97" s="3"/>
      <c r="HX97" s="3"/>
      <c r="HY97" s="3"/>
      <c r="HZ97" s="3"/>
      <c r="IA97" s="3"/>
      <c r="IB97" s="3"/>
      <c r="IC97" s="3"/>
      <c r="ID97" s="3"/>
      <c r="IE97" s="3"/>
      <c r="IF97" s="3"/>
      <c r="IG97" s="3"/>
      <c r="IH97" s="3"/>
      <c r="II97" s="3"/>
      <c r="IJ97" s="3"/>
      <c r="IK97" s="3"/>
      <c r="IL97" s="3"/>
      <c r="IM97" s="3"/>
      <c r="IN97" s="3"/>
      <c r="IO97" s="3"/>
      <c r="IP97" s="3"/>
      <c r="IQ97" s="3"/>
      <c r="IR97" s="3"/>
      <c r="IS97" s="3"/>
      <c r="IT97" s="3"/>
      <c r="IU97" s="3"/>
      <c r="IV97" s="3"/>
      <c r="IW97" s="3"/>
      <c r="IX97" s="3"/>
      <c r="IY97" s="3"/>
      <c r="IZ97" s="3"/>
      <c r="JA97" s="3"/>
      <c r="JB97" s="3"/>
      <c r="JC97" s="3"/>
      <c r="JD97" s="3"/>
      <c r="JE97" s="3"/>
      <c r="JF97" s="3"/>
      <c r="JG97" s="3"/>
      <c r="JH97" s="3"/>
      <c r="JI97" s="3"/>
      <c r="JJ97" s="3"/>
      <c r="JK97" s="3"/>
      <c r="JL97" s="3"/>
      <c r="JM97" s="3"/>
      <c r="JN97" s="3"/>
      <c r="JO97" s="3"/>
      <c r="JP97" s="3"/>
      <c r="JQ97" s="3"/>
      <c r="JR97" s="3"/>
      <c r="JS97" s="3"/>
      <c r="JT97" s="3"/>
      <c r="JU97" s="3"/>
      <c r="JV97" s="3"/>
      <c r="JW97" s="3"/>
      <c r="JX97" s="3"/>
      <c r="JY97" s="3"/>
      <c r="JZ97" s="3"/>
      <c r="KA97" s="3"/>
      <c r="KB97" s="3"/>
      <c r="KC97" s="3"/>
      <c r="KD97" s="3"/>
      <c r="KE97" s="3"/>
      <c r="KF97" s="3"/>
      <c r="KG97" s="3"/>
      <c r="KH97" s="3"/>
      <c r="KI97" s="3"/>
      <c r="KJ97" s="3"/>
      <c r="KK97" s="3"/>
      <c r="KL97" s="3"/>
      <c r="KM97" s="3"/>
      <c r="KN97" s="3"/>
      <c r="KO97" s="3"/>
      <c r="KP97" s="3"/>
      <c r="KQ97" s="3"/>
      <c r="KR97" s="3"/>
      <c r="KS97" s="3"/>
      <c r="KT97" s="3"/>
      <c r="KU97" s="3"/>
      <c r="KV97" s="3"/>
      <c r="KW97" s="3"/>
      <c r="KX97" s="3"/>
      <c r="KY97" s="3"/>
      <c r="KZ97" s="3"/>
      <c r="LA97" s="3"/>
      <c r="LB97" s="3"/>
      <c r="LC97" s="3"/>
      <c r="LD97" s="3"/>
      <c r="LE97" s="3"/>
      <c r="LF97" s="3"/>
      <c r="LG97" s="3"/>
      <c r="LH97" s="3"/>
      <c r="LI97" s="3"/>
      <c r="LJ97" s="3"/>
      <c r="LK97" s="3"/>
      <c r="LL97" s="3"/>
      <c r="LM97" s="3"/>
      <c r="LN97" s="3"/>
      <c r="LO97" s="3"/>
      <c r="LP97" s="3"/>
      <c r="LQ97" s="3"/>
      <c r="LR97" s="3"/>
      <c r="LS97" s="3"/>
      <c r="LT97" s="3"/>
      <c r="LU97" s="3"/>
      <c r="LV97" s="3"/>
      <c r="LW97" s="3"/>
      <c r="LX97" s="3"/>
      <c r="LY97" s="3"/>
      <c r="LZ97" s="3"/>
      <c r="MA97" s="3"/>
      <c r="MB97" s="3"/>
      <c r="MC97" s="3"/>
      <c r="MD97" s="3"/>
      <c r="ME97" s="3"/>
      <c r="MF97" s="3"/>
      <c r="MG97" s="3"/>
      <c r="MH97" s="3"/>
      <c r="MI97" s="3"/>
      <c r="MJ97" s="3"/>
      <c r="MK97" s="3"/>
      <c r="ML97" s="3"/>
      <c r="MM97" s="3"/>
      <c r="MN97" s="3"/>
      <c r="MO97" s="3"/>
      <c r="MP97" s="3"/>
      <c r="MQ97" s="3"/>
      <c r="MR97" s="3"/>
      <c r="MS97" s="3"/>
      <c r="MT97" s="3"/>
      <c r="MU97" s="3"/>
      <c r="MV97" s="3"/>
      <c r="MW97" s="3"/>
      <c r="MX97" s="3"/>
      <c r="MY97" s="3"/>
      <c r="MZ97" s="3"/>
      <c r="NA97" s="3"/>
      <c r="NB97" s="3"/>
      <c r="NC97" s="3"/>
      <c r="ND97" s="3"/>
      <c r="NE97" s="3"/>
      <c r="NF97" s="3"/>
      <c r="NG97" s="3"/>
      <c r="NH97" s="3"/>
      <c r="NI97" s="3"/>
      <c r="NJ97" s="3"/>
      <c r="NK97" s="3"/>
      <c r="NL97" s="3"/>
      <c r="NM97" s="3"/>
      <c r="NN97" s="3"/>
      <c r="NO97" s="3"/>
      <c r="NP97" s="3"/>
      <c r="NQ97" s="3"/>
      <c r="NR97" s="3"/>
      <c r="NS97" s="3"/>
      <c r="NT97" s="3"/>
      <c r="NU97" s="3"/>
      <c r="NV97" s="3"/>
      <c r="NW97" s="3"/>
      <c r="NX97" s="3"/>
      <c r="NY97" s="3"/>
      <c r="NZ97" s="3"/>
      <c r="OA97" s="3"/>
      <c r="OB97" s="3"/>
      <c r="OC97" s="3"/>
      <c r="OD97" s="3"/>
      <c r="OE97" s="3"/>
      <c r="OF97" s="3"/>
      <c r="OG97" s="3"/>
      <c r="OH97" s="3"/>
      <c r="OI97" s="3"/>
      <c r="OJ97" s="3"/>
      <c r="OK97" s="3"/>
      <c r="OL97" s="3"/>
      <c r="OM97" s="3"/>
      <c r="ON97" s="3"/>
      <c r="OO97" s="3"/>
      <c r="OP97" s="3"/>
      <c r="OQ97" s="3"/>
      <c r="OR97" s="3"/>
      <c r="OS97" s="3"/>
      <c r="OT97" s="3"/>
      <c r="OU97" s="3"/>
      <c r="OV97" s="3"/>
      <c r="OW97" s="3"/>
      <c r="OX97" s="3"/>
      <c r="OY97" s="3"/>
      <c r="OZ97" s="3"/>
      <c r="PA97" s="3"/>
      <c r="PB97" s="3"/>
      <c r="PC97" s="3"/>
      <c r="PD97" s="3"/>
      <c r="PE97" s="3"/>
      <c r="PF97" s="3"/>
    </row>
    <row r="98" spans="1:422" s="4" customFormat="1">
      <c r="A98" s="151" t="s">
        <v>39</v>
      </c>
      <c r="B98" s="152"/>
      <c r="C98" s="11">
        <f t="shared" si="43"/>
        <v>20</v>
      </c>
      <c r="D98" s="23">
        <f t="shared" ref="D98:P98" si="44">D95+D96+D97</f>
        <v>0</v>
      </c>
      <c r="E98" s="23">
        <f t="shared" si="44"/>
        <v>0</v>
      </c>
      <c r="F98" s="23">
        <f t="shared" si="44"/>
        <v>0</v>
      </c>
      <c r="G98" s="23">
        <f t="shared" si="44"/>
        <v>0</v>
      </c>
      <c r="H98" s="23">
        <f t="shared" si="44"/>
        <v>0</v>
      </c>
      <c r="I98" s="23">
        <f t="shared" si="44"/>
        <v>0</v>
      </c>
      <c r="J98" s="23">
        <f t="shared" si="44"/>
        <v>20</v>
      </c>
      <c r="K98" s="23">
        <f t="shared" si="44"/>
        <v>0</v>
      </c>
      <c r="L98" s="23">
        <f t="shared" si="44"/>
        <v>0</v>
      </c>
      <c r="M98" s="23">
        <f t="shared" si="44"/>
        <v>0</v>
      </c>
      <c r="N98" s="23">
        <f t="shared" si="44"/>
        <v>0</v>
      </c>
      <c r="O98" s="23">
        <f t="shared" si="44"/>
        <v>0</v>
      </c>
      <c r="P98" s="23">
        <f t="shared" si="44"/>
        <v>0</v>
      </c>
      <c r="Q98" s="23"/>
      <c r="R98" s="23"/>
      <c r="S98" s="15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  <c r="HT98" s="3"/>
      <c r="HU98" s="3"/>
      <c r="HV98" s="3"/>
      <c r="HW98" s="3"/>
      <c r="HX98" s="3"/>
      <c r="HY98" s="3"/>
      <c r="HZ98" s="3"/>
      <c r="IA98" s="3"/>
      <c r="IB98" s="3"/>
      <c r="IC98" s="3"/>
      <c r="ID98" s="3"/>
      <c r="IE98" s="3"/>
      <c r="IF98" s="3"/>
      <c r="IG98" s="3"/>
      <c r="IH98" s="3"/>
      <c r="II98" s="3"/>
      <c r="IJ98" s="3"/>
      <c r="IK98" s="3"/>
      <c r="IL98" s="3"/>
      <c r="IM98" s="3"/>
      <c r="IN98" s="3"/>
      <c r="IO98" s="3"/>
      <c r="IP98" s="3"/>
      <c r="IQ98" s="3"/>
      <c r="IR98" s="3"/>
      <c r="IS98" s="3"/>
      <c r="IT98" s="3"/>
      <c r="IU98" s="3"/>
      <c r="IV98" s="3"/>
      <c r="IW98" s="3"/>
      <c r="IX98" s="3"/>
      <c r="IY98" s="3"/>
      <c r="IZ98" s="3"/>
      <c r="JA98" s="3"/>
      <c r="JB98" s="3"/>
      <c r="JC98" s="3"/>
      <c r="JD98" s="3"/>
      <c r="JE98" s="3"/>
      <c r="JF98" s="3"/>
      <c r="JG98" s="3"/>
      <c r="JH98" s="3"/>
      <c r="JI98" s="3"/>
      <c r="JJ98" s="3"/>
      <c r="JK98" s="3"/>
      <c r="JL98" s="3"/>
      <c r="JM98" s="3"/>
      <c r="JN98" s="3"/>
      <c r="JO98" s="3"/>
      <c r="JP98" s="3"/>
      <c r="JQ98" s="3"/>
      <c r="JR98" s="3"/>
      <c r="JS98" s="3"/>
      <c r="JT98" s="3"/>
      <c r="JU98" s="3"/>
      <c r="JV98" s="3"/>
      <c r="JW98" s="3"/>
      <c r="JX98" s="3"/>
      <c r="JY98" s="3"/>
      <c r="JZ98" s="3"/>
      <c r="KA98" s="3"/>
      <c r="KB98" s="3"/>
      <c r="KC98" s="3"/>
      <c r="KD98" s="3"/>
      <c r="KE98" s="3"/>
      <c r="KF98" s="3"/>
      <c r="KG98" s="3"/>
      <c r="KH98" s="3"/>
      <c r="KI98" s="3"/>
      <c r="KJ98" s="3"/>
      <c r="KK98" s="3"/>
      <c r="KL98" s="3"/>
      <c r="KM98" s="3"/>
      <c r="KN98" s="3"/>
      <c r="KO98" s="3"/>
      <c r="KP98" s="3"/>
      <c r="KQ98" s="3"/>
      <c r="KR98" s="3"/>
      <c r="KS98" s="3"/>
      <c r="KT98" s="3"/>
      <c r="KU98" s="3"/>
      <c r="KV98" s="3"/>
      <c r="KW98" s="3"/>
      <c r="KX98" s="3"/>
      <c r="KY98" s="3"/>
      <c r="KZ98" s="3"/>
      <c r="LA98" s="3"/>
      <c r="LB98" s="3"/>
      <c r="LC98" s="3"/>
      <c r="LD98" s="3"/>
      <c r="LE98" s="3"/>
      <c r="LF98" s="3"/>
      <c r="LG98" s="3"/>
      <c r="LH98" s="3"/>
      <c r="LI98" s="3"/>
      <c r="LJ98" s="3"/>
      <c r="LK98" s="3"/>
      <c r="LL98" s="3"/>
      <c r="LM98" s="3"/>
      <c r="LN98" s="3"/>
      <c r="LO98" s="3"/>
      <c r="LP98" s="3"/>
      <c r="LQ98" s="3"/>
      <c r="LR98" s="3"/>
      <c r="LS98" s="3"/>
      <c r="LT98" s="3"/>
      <c r="LU98" s="3"/>
      <c r="LV98" s="3"/>
      <c r="LW98" s="3"/>
      <c r="LX98" s="3"/>
      <c r="LY98" s="3"/>
      <c r="LZ98" s="3"/>
      <c r="MA98" s="3"/>
      <c r="MB98" s="3"/>
      <c r="MC98" s="3"/>
      <c r="MD98" s="3"/>
      <c r="ME98" s="3"/>
      <c r="MF98" s="3"/>
      <c r="MG98" s="3"/>
      <c r="MH98" s="3"/>
      <c r="MI98" s="3"/>
      <c r="MJ98" s="3"/>
      <c r="MK98" s="3"/>
      <c r="ML98" s="3"/>
      <c r="MM98" s="3"/>
      <c r="MN98" s="3"/>
      <c r="MO98" s="3"/>
      <c r="MP98" s="3"/>
      <c r="MQ98" s="3"/>
      <c r="MR98" s="3"/>
      <c r="MS98" s="3"/>
      <c r="MT98" s="3"/>
      <c r="MU98" s="3"/>
      <c r="MV98" s="3"/>
      <c r="MW98" s="3"/>
      <c r="MX98" s="3"/>
      <c r="MY98" s="3"/>
      <c r="MZ98" s="3"/>
      <c r="NA98" s="3"/>
      <c r="NB98" s="3"/>
      <c r="NC98" s="3"/>
      <c r="ND98" s="3"/>
      <c r="NE98" s="3"/>
      <c r="NF98" s="3"/>
      <c r="NG98" s="3"/>
      <c r="NH98" s="3"/>
      <c r="NI98" s="3"/>
      <c r="NJ98" s="3"/>
      <c r="NK98" s="3"/>
      <c r="NL98" s="3"/>
      <c r="NM98" s="3"/>
      <c r="NN98" s="3"/>
      <c r="NO98" s="3"/>
      <c r="NP98" s="3"/>
      <c r="NQ98" s="3"/>
      <c r="NR98" s="3"/>
      <c r="NS98" s="3"/>
      <c r="NT98" s="3"/>
      <c r="NU98" s="3"/>
      <c r="NV98" s="3"/>
      <c r="NW98" s="3"/>
      <c r="NX98" s="3"/>
      <c r="NY98" s="3"/>
      <c r="NZ98" s="3"/>
      <c r="OA98" s="3"/>
      <c r="OB98" s="3"/>
      <c r="OC98" s="3"/>
      <c r="OD98" s="3"/>
      <c r="OE98" s="3"/>
      <c r="OF98" s="3"/>
      <c r="OG98" s="3"/>
      <c r="OH98" s="3"/>
      <c r="OI98" s="3"/>
      <c r="OJ98" s="3"/>
      <c r="OK98" s="3"/>
      <c r="OL98" s="3"/>
      <c r="OM98" s="3"/>
      <c r="ON98" s="3"/>
      <c r="OO98" s="3"/>
      <c r="OP98" s="3"/>
      <c r="OQ98" s="3"/>
      <c r="OR98" s="3"/>
      <c r="OS98" s="3"/>
      <c r="OT98" s="3"/>
      <c r="OU98" s="3"/>
      <c r="OV98" s="3"/>
      <c r="OW98" s="3"/>
      <c r="OX98" s="3"/>
      <c r="OY98" s="3"/>
      <c r="OZ98" s="3"/>
      <c r="PA98" s="3"/>
      <c r="PB98" s="3"/>
      <c r="PC98" s="3"/>
      <c r="PD98" s="3"/>
      <c r="PE98" s="3"/>
      <c r="PF98" s="3"/>
    </row>
    <row r="99" spans="1:422" s="4" customFormat="1">
      <c r="A99" s="242" t="s">
        <v>97</v>
      </c>
      <c r="B99" s="243"/>
      <c r="C99" s="243"/>
      <c r="D99" s="243"/>
      <c r="E99" s="243"/>
      <c r="F99" s="243"/>
      <c r="G99" s="243"/>
      <c r="H99" s="243"/>
      <c r="I99" s="243"/>
      <c r="J99" s="243"/>
      <c r="K99" s="243"/>
      <c r="L99" s="243"/>
      <c r="M99" s="243"/>
      <c r="N99" s="243"/>
      <c r="O99" s="243"/>
      <c r="P99" s="243"/>
      <c r="Q99" s="243"/>
      <c r="R99" s="243"/>
      <c r="S99" s="244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DI99" s="3"/>
      <c r="DJ99" s="3"/>
      <c r="DK99" s="3"/>
      <c r="DL99" s="3"/>
      <c r="DM99" s="3"/>
      <c r="DN99" s="3"/>
      <c r="DO99" s="3"/>
      <c r="DP99" s="3"/>
      <c r="DQ99" s="3"/>
      <c r="DR99" s="3"/>
      <c r="DS99" s="3"/>
      <c r="DT99" s="3"/>
      <c r="DU99" s="3"/>
      <c r="DV99" s="3"/>
      <c r="DW99" s="3"/>
      <c r="DX99" s="3"/>
      <c r="DY99" s="3"/>
      <c r="DZ99" s="3"/>
      <c r="EA99" s="3"/>
      <c r="EB99" s="3"/>
      <c r="EC99" s="3"/>
      <c r="ED99" s="3"/>
      <c r="EE99" s="3"/>
      <c r="EF99" s="3"/>
      <c r="EG99" s="3"/>
      <c r="EH99" s="3"/>
      <c r="EI99" s="3"/>
      <c r="EJ99" s="3"/>
      <c r="EK99" s="3"/>
      <c r="EL99" s="3"/>
      <c r="EM99" s="3"/>
      <c r="EN99" s="3"/>
      <c r="EO99" s="3"/>
      <c r="EP99" s="3"/>
      <c r="EQ99" s="3"/>
      <c r="ER99" s="3"/>
      <c r="ES99" s="3"/>
      <c r="ET99" s="3"/>
      <c r="EU99" s="3"/>
      <c r="EV99" s="3"/>
      <c r="EW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  <c r="HT99" s="3"/>
      <c r="HU99" s="3"/>
      <c r="HV99" s="3"/>
      <c r="HW99" s="3"/>
      <c r="HX99" s="3"/>
      <c r="HY99" s="3"/>
      <c r="HZ99" s="3"/>
      <c r="IA99" s="3"/>
      <c r="IB99" s="3"/>
      <c r="IC99" s="3"/>
      <c r="ID99" s="3"/>
      <c r="IE99" s="3"/>
      <c r="IF99" s="3"/>
      <c r="IG99" s="3"/>
      <c r="IH99" s="3"/>
      <c r="II99" s="3"/>
      <c r="IJ99" s="3"/>
      <c r="IK99" s="3"/>
      <c r="IL99" s="3"/>
      <c r="IM99" s="3"/>
      <c r="IN99" s="3"/>
      <c r="IO99" s="3"/>
      <c r="IP99" s="3"/>
      <c r="IQ99" s="3"/>
      <c r="IR99" s="3"/>
      <c r="IS99" s="3"/>
      <c r="IT99" s="3"/>
      <c r="IU99" s="3"/>
      <c r="IV99" s="3"/>
      <c r="IW99" s="3"/>
      <c r="IX99" s="3"/>
      <c r="IY99" s="3"/>
      <c r="IZ99" s="3"/>
      <c r="JA99" s="3"/>
      <c r="JB99" s="3"/>
      <c r="JC99" s="3"/>
      <c r="JD99" s="3"/>
      <c r="JE99" s="3"/>
      <c r="JF99" s="3"/>
      <c r="JG99" s="3"/>
      <c r="JH99" s="3"/>
      <c r="JI99" s="3"/>
      <c r="JJ99" s="3"/>
      <c r="JK99" s="3"/>
      <c r="JL99" s="3"/>
      <c r="JM99" s="3"/>
      <c r="JN99" s="3"/>
      <c r="JO99" s="3"/>
      <c r="JP99" s="3"/>
      <c r="JQ99" s="3"/>
      <c r="JR99" s="3"/>
      <c r="JS99" s="3"/>
      <c r="JT99" s="3"/>
      <c r="JU99" s="3"/>
      <c r="JV99" s="3"/>
      <c r="JW99" s="3"/>
      <c r="JX99" s="3"/>
      <c r="JY99" s="3"/>
      <c r="JZ99" s="3"/>
      <c r="KA99" s="3"/>
      <c r="KB99" s="3"/>
      <c r="KC99" s="3"/>
      <c r="KD99" s="3"/>
      <c r="KE99" s="3"/>
      <c r="KF99" s="3"/>
      <c r="KG99" s="3"/>
      <c r="KH99" s="3"/>
      <c r="KI99" s="3"/>
      <c r="KJ99" s="3"/>
      <c r="KK99" s="3"/>
      <c r="KL99" s="3"/>
      <c r="KM99" s="3"/>
      <c r="KN99" s="3"/>
      <c r="KO99" s="3"/>
      <c r="KP99" s="3"/>
      <c r="KQ99" s="3"/>
      <c r="KR99" s="3"/>
      <c r="KS99" s="3"/>
      <c r="KT99" s="3"/>
      <c r="KU99" s="3"/>
      <c r="KV99" s="3"/>
      <c r="KW99" s="3"/>
      <c r="KX99" s="3"/>
      <c r="KY99" s="3"/>
      <c r="KZ99" s="3"/>
      <c r="LA99" s="3"/>
      <c r="LB99" s="3"/>
      <c r="LC99" s="3"/>
      <c r="LD99" s="3"/>
      <c r="LE99" s="3"/>
      <c r="LF99" s="3"/>
      <c r="LG99" s="3"/>
      <c r="LH99" s="3"/>
      <c r="LI99" s="3"/>
      <c r="LJ99" s="3"/>
      <c r="LK99" s="3"/>
      <c r="LL99" s="3"/>
      <c r="LM99" s="3"/>
      <c r="LN99" s="3"/>
      <c r="LO99" s="3"/>
      <c r="LP99" s="3"/>
      <c r="LQ99" s="3"/>
      <c r="LR99" s="3"/>
      <c r="LS99" s="3"/>
      <c r="LT99" s="3"/>
      <c r="LU99" s="3"/>
      <c r="LV99" s="3"/>
      <c r="LW99" s="3"/>
      <c r="LX99" s="3"/>
      <c r="LY99" s="3"/>
      <c r="LZ99" s="3"/>
      <c r="MA99" s="3"/>
      <c r="MB99" s="3"/>
      <c r="MC99" s="3"/>
      <c r="MD99" s="3"/>
      <c r="ME99" s="3"/>
      <c r="MF99" s="3"/>
      <c r="MG99" s="3"/>
      <c r="MH99" s="3"/>
      <c r="MI99" s="3"/>
      <c r="MJ99" s="3"/>
      <c r="MK99" s="3"/>
      <c r="ML99" s="3"/>
      <c r="MM99" s="3"/>
      <c r="MN99" s="3"/>
      <c r="MO99" s="3"/>
      <c r="MP99" s="3"/>
      <c r="MQ99" s="3"/>
      <c r="MR99" s="3"/>
      <c r="MS99" s="3"/>
      <c r="MT99" s="3"/>
      <c r="MU99" s="3"/>
      <c r="MV99" s="3"/>
      <c r="MW99" s="3"/>
      <c r="MX99" s="3"/>
      <c r="MY99" s="3"/>
      <c r="MZ99" s="3"/>
      <c r="NA99" s="3"/>
      <c r="NB99" s="3"/>
      <c r="NC99" s="3"/>
      <c r="ND99" s="3"/>
      <c r="NE99" s="3"/>
      <c r="NF99" s="3"/>
      <c r="NG99" s="3"/>
      <c r="NH99" s="3"/>
      <c r="NI99" s="3"/>
      <c r="NJ99" s="3"/>
      <c r="NK99" s="3"/>
      <c r="NL99" s="3"/>
      <c r="NM99" s="3"/>
      <c r="NN99" s="3"/>
      <c r="NO99" s="3"/>
      <c r="NP99" s="3"/>
      <c r="NQ99" s="3"/>
      <c r="NR99" s="3"/>
      <c r="NS99" s="3"/>
      <c r="NT99" s="3"/>
      <c r="NU99" s="3"/>
      <c r="NV99" s="3"/>
      <c r="NW99" s="3"/>
      <c r="NX99" s="3"/>
      <c r="NY99" s="3"/>
      <c r="NZ99" s="3"/>
      <c r="OA99" s="3"/>
      <c r="OB99" s="3"/>
      <c r="OC99" s="3"/>
      <c r="OD99" s="3"/>
      <c r="OE99" s="3"/>
      <c r="OF99" s="3"/>
      <c r="OG99" s="3"/>
      <c r="OH99" s="3"/>
      <c r="OI99" s="3"/>
      <c r="OJ99" s="3"/>
      <c r="OK99" s="3"/>
      <c r="OL99" s="3"/>
      <c r="OM99" s="3"/>
      <c r="ON99" s="3"/>
      <c r="OO99" s="3"/>
      <c r="OP99" s="3"/>
      <c r="OQ99" s="3"/>
      <c r="OR99" s="3"/>
      <c r="OS99" s="3"/>
      <c r="OT99" s="3"/>
      <c r="OU99" s="3"/>
      <c r="OV99" s="3"/>
      <c r="OW99" s="3"/>
      <c r="OX99" s="3"/>
      <c r="OY99" s="3"/>
      <c r="OZ99" s="3"/>
      <c r="PA99" s="3"/>
      <c r="PB99" s="3"/>
      <c r="PC99" s="3"/>
      <c r="PD99" s="3"/>
      <c r="PE99" s="3"/>
      <c r="PF99" s="3"/>
    </row>
    <row r="100" spans="1:422" s="4" customFormat="1" ht="48">
      <c r="A100" s="142" t="s">
        <v>98</v>
      </c>
      <c r="B100" s="143" t="s">
        <v>89</v>
      </c>
      <c r="C100" s="11">
        <f>F100+H100+J100+L100+N100</f>
        <v>29</v>
      </c>
      <c r="D100" s="11">
        <v>29</v>
      </c>
      <c r="E100" s="11">
        <v>0</v>
      </c>
      <c r="F100" s="11">
        <v>0</v>
      </c>
      <c r="G100" s="11">
        <v>0</v>
      </c>
      <c r="H100" s="11">
        <v>0</v>
      </c>
      <c r="I100" s="11">
        <v>0</v>
      </c>
      <c r="J100" s="11">
        <v>29</v>
      </c>
      <c r="K100" s="11">
        <v>29</v>
      </c>
      <c r="L100" s="11">
        <v>0</v>
      </c>
      <c r="M100" s="11">
        <v>0</v>
      </c>
      <c r="N100" s="11">
        <v>0</v>
      </c>
      <c r="O100" s="11">
        <v>0</v>
      </c>
      <c r="P100" s="11">
        <v>29</v>
      </c>
      <c r="Q100" s="11"/>
      <c r="R100" s="11"/>
      <c r="S100" s="150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DI100" s="3"/>
      <c r="DJ100" s="3"/>
      <c r="DK100" s="3"/>
      <c r="DL100" s="3"/>
      <c r="DM100" s="3"/>
      <c r="DN100" s="3"/>
      <c r="DO100" s="3"/>
      <c r="DP100" s="3"/>
      <c r="DQ100" s="3"/>
      <c r="DR100" s="3"/>
      <c r="DS100" s="3"/>
      <c r="DT100" s="3"/>
      <c r="DU100" s="3"/>
      <c r="DV100" s="3"/>
      <c r="DW100" s="3"/>
      <c r="DX100" s="3"/>
      <c r="DY100" s="3"/>
      <c r="DZ100" s="3"/>
      <c r="EA100" s="3"/>
      <c r="EB100" s="3"/>
      <c r="EC100" s="3"/>
      <c r="ED100" s="3"/>
      <c r="EE100" s="3"/>
      <c r="EF100" s="3"/>
      <c r="EG100" s="3"/>
      <c r="EH100" s="3"/>
      <c r="EI100" s="3"/>
      <c r="EJ100" s="3"/>
      <c r="EK100" s="3"/>
      <c r="EL100" s="3"/>
      <c r="EM100" s="3"/>
      <c r="EN100" s="3"/>
      <c r="EO100" s="3"/>
      <c r="EP100" s="3"/>
      <c r="EQ100" s="3"/>
      <c r="ER100" s="3"/>
      <c r="ES100" s="3"/>
      <c r="ET100" s="3"/>
      <c r="EU100" s="3"/>
      <c r="EV100" s="3"/>
      <c r="EW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  <c r="HQ100" s="3"/>
      <c r="HR100" s="3"/>
      <c r="HS100" s="3"/>
      <c r="HT100" s="3"/>
      <c r="HU100" s="3"/>
      <c r="HV100" s="3"/>
      <c r="HW100" s="3"/>
      <c r="HX100" s="3"/>
      <c r="HY100" s="3"/>
      <c r="HZ100" s="3"/>
      <c r="IA100" s="3"/>
      <c r="IB100" s="3"/>
      <c r="IC100" s="3"/>
      <c r="ID100" s="3"/>
      <c r="IE100" s="3"/>
      <c r="IF100" s="3"/>
      <c r="IG100" s="3"/>
      <c r="IH100" s="3"/>
      <c r="II100" s="3"/>
      <c r="IJ100" s="3"/>
      <c r="IK100" s="3"/>
      <c r="IL100" s="3"/>
      <c r="IM100" s="3"/>
      <c r="IN100" s="3"/>
      <c r="IO100" s="3"/>
      <c r="IP100" s="3"/>
      <c r="IQ100" s="3"/>
      <c r="IR100" s="3"/>
      <c r="IS100" s="3"/>
      <c r="IT100" s="3"/>
      <c r="IU100" s="3"/>
      <c r="IV100" s="3"/>
      <c r="IW100" s="3"/>
      <c r="IX100" s="3"/>
      <c r="IY100" s="3"/>
      <c r="IZ100" s="3"/>
      <c r="JA100" s="3"/>
      <c r="JB100" s="3"/>
      <c r="JC100" s="3"/>
      <c r="JD100" s="3"/>
      <c r="JE100" s="3"/>
      <c r="JF100" s="3"/>
      <c r="JG100" s="3"/>
      <c r="JH100" s="3"/>
      <c r="JI100" s="3"/>
      <c r="JJ100" s="3"/>
      <c r="JK100" s="3"/>
      <c r="JL100" s="3"/>
      <c r="JM100" s="3"/>
      <c r="JN100" s="3"/>
      <c r="JO100" s="3"/>
      <c r="JP100" s="3"/>
      <c r="JQ100" s="3"/>
      <c r="JR100" s="3"/>
      <c r="JS100" s="3"/>
      <c r="JT100" s="3"/>
      <c r="JU100" s="3"/>
      <c r="JV100" s="3"/>
      <c r="JW100" s="3"/>
      <c r="JX100" s="3"/>
      <c r="JY100" s="3"/>
      <c r="JZ100" s="3"/>
      <c r="KA100" s="3"/>
      <c r="KB100" s="3"/>
      <c r="KC100" s="3"/>
      <c r="KD100" s="3"/>
      <c r="KE100" s="3"/>
      <c r="KF100" s="3"/>
      <c r="KG100" s="3"/>
      <c r="KH100" s="3"/>
      <c r="KI100" s="3"/>
      <c r="KJ100" s="3"/>
      <c r="KK100" s="3"/>
      <c r="KL100" s="3"/>
      <c r="KM100" s="3"/>
      <c r="KN100" s="3"/>
      <c r="KO100" s="3"/>
      <c r="KP100" s="3"/>
      <c r="KQ100" s="3"/>
      <c r="KR100" s="3"/>
      <c r="KS100" s="3"/>
      <c r="KT100" s="3"/>
      <c r="KU100" s="3"/>
      <c r="KV100" s="3"/>
      <c r="KW100" s="3"/>
      <c r="KX100" s="3"/>
      <c r="KY100" s="3"/>
      <c r="KZ100" s="3"/>
      <c r="LA100" s="3"/>
      <c r="LB100" s="3"/>
      <c r="LC100" s="3"/>
      <c r="LD100" s="3"/>
      <c r="LE100" s="3"/>
      <c r="LF100" s="3"/>
      <c r="LG100" s="3"/>
      <c r="LH100" s="3"/>
      <c r="LI100" s="3"/>
      <c r="LJ100" s="3"/>
      <c r="LK100" s="3"/>
      <c r="LL100" s="3"/>
      <c r="LM100" s="3"/>
      <c r="LN100" s="3"/>
      <c r="LO100" s="3"/>
      <c r="LP100" s="3"/>
      <c r="LQ100" s="3"/>
      <c r="LR100" s="3"/>
      <c r="LS100" s="3"/>
      <c r="LT100" s="3"/>
      <c r="LU100" s="3"/>
      <c r="LV100" s="3"/>
      <c r="LW100" s="3"/>
      <c r="LX100" s="3"/>
      <c r="LY100" s="3"/>
      <c r="LZ100" s="3"/>
      <c r="MA100" s="3"/>
      <c r="MB100" s="3"/>
      <c r="MC100" s="3"/>
      <c r="MD100" s="3"/>
      <c r="ME100" s="3"/>
      <c r="MF100" s="3"/>
      <c r="MG100" s="3"/>
      <c r="MH100" s="3"/>
      <c r="MI100" s="3"/>
      <c r="MJ100" s="3"/>
      <c r="MK100" s="3"/>
      <c r="ML100" s="3"/>
      <c r="MM100" s="3"/>
      <c r="MN100" s="3"/>
      <c r="MO100" s="3"/>
      <c r="MP100" s="3"/>
      <c r="MQ100" s="3"/>
      <c r="MR100" s="3"/>
      <c r="MS100" s="3"/>
      <c r="MT100" s="3"/>
      <c r="MU100" s="3"/>
      <c r="MV100" s="3"/>
      <c r="MW100" s="3"/>
      <c r="MX100" s="3"/>
      <c r="MY100" s="3"/>
      <c r="MZ100" s="3"/>
      <c r="NA100" s="3"/>
      <c r="NB100" s="3"/>
      <c r="NC100" s="3"/>
      <c r="ND100" s="3"/>
      <c r="NE100" s="3"/>
      <c r="NF100" s="3"/>
      <c r="NG100" s="3"/>
      <c r="NH100" s="3"/>
      <c r="NI100" s="3"/>
      <c r="NJ100" s="3"/>
      <c r="NK100" s="3"/>
      <c r="NL100" s="3"/>
      <c r="NM100" s="3"/>
      <c r="NN100" s="3"/>
      <c r="NO100" s="3"/>
      <c r="NP100" s="3"/>
      <c r="NQ100" s="3"/>
      <c r="NR100" s="3"/>
      <c r="NS100" s="3"/>
      <c r="NT100" s="3"/>
      <c r="NU100" s="3"/>
      <c r="NV100" s="3"/>
      <c r="NW100" s="3"/>
      <c r="NX100" s="3"/>
      <c r="NY100" s="3"/>
      <c r="NZ100" s="3"/>
      <c r="OA100" s="3"/>
      <c r="OB100" s="3"/>
      <c r="OC100" s="3"/>
      <c r="OD100" s="3"/>
      <c r="OE100" s="3"/>
      <c r="OF100" s="3"/>
      <c r="OG100" s="3"/>
      <c r="OH100" s="3"/>
      <c r="OI100" s="3"/>
      <c r="OJ100" s="3"/>
      <c r="OK100" s="3"/>
      <c r="OL100" s="3"/>
      <c r="OM100" s="3"/>
      <c r="ON100" s="3"/>
      <c r="OO100" s="3"/>
      <c r="OP100" s="3"/>
      <c r="OQ100" s="3"/>
      <c r="OR100" s="3"/>
      <c r="OS100" s="3"/>
      <c r="OT100" s="3"/>
      <c r="OU100" s="3"/>
      <c r="OV100" s="3"/>
      <c r="OW100" s="3"/>
      <c r="OX100" s="3"/>
      <c r="OY100" s="3"/>
      <c r="OZ100" s="3"/>
      <c r="PA100" s="3"/>
      <c r="PB100" s="3"/>
      <c r="PC100" s="3"/>
      <c r="PD100" s="3"/>
      <c r="PE100" s="3"/>
      <c r="PF100" s="3"/>
    </row>
    <row r="101" spans="1:422" s="4" customFormat="1">
      <c r="A101" s="142" t="s">
        <v>39</v>
      </c>
      <c r="B101" s="143"/>
      <c r="C101" s="11">
        <f>SUM(C100)</f>
        <v>29</v>
      </c>
      <c r="D101" s="11">
        <f t="shared" ref="D101:P101" si="45">SUM(D100)</f>
        <v>29</v>
      </c>
      <c r="E101" s="11">
        <f t="shared" si="45"/>
        <v>0</v>
      </c>
      <c r="F101" s="11">
        <f t="shared" si="45"/>
        <v>0</v>
      </c>
      <c r="G101" s="11">
        <f t="shared" si="45"/>
        <v>0</v>
      </c>
      <c r="H101" s="11">
        <f t="shared" si="45"/>
        <v>0</v>
      </c>
      <c r="I101" s="11">
        <f t="shared" si="45"/>
        <v>0</v>
      </c>
      <c r="J101" s="11">
        <f t="shared" si="45"/>
        <v>29</v>
      </c>
      <c r="K101" s="11">
        <f t="shared" si="45"/>
        <v>29</v>
      </c>
      <c r="L101" s="11">
        <f t="shared" si="45"/>
        <v>0</v>
      </c>
      <c r="M101" s="11">
        <f t="shared" si="45"/>
        <v>0</v>
      </c>
      <c r="N101" s="11">
        <f t="shared" si="45"/>
        <v>0</v>
      </c>
      <c r="O101" s="11">
        <f t="shared" si="45"/>
        <v>0</v>
      </c>
      <c r="P101" s="11">
        <f t="shared" si="45"/>
        <v>29</v>
      </c>
      <c r="Q101" s="11"/>
      <c r="R101" s="11"/>
      <c r="S101" s="150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DI101" s="3"/>
      <c r="DJ101" s="3"/>
      <c r="DK101" s="3"/>
      <c r="DL101" s="3"/>
      <c r="DM101" s="3"/>
      <c r="DN101" s="3"/>
      <c r="DO101" s="3"/>
      <c r="DP101" s="3"/>
      <c r="DQ101" s="3"/>
      <c r="DR101" s="3"/>
      <c r="DS101" s="3"/>
      <c r="DT101" s="3"/>
      <c r="DU101" s="3"/>
      <c r="DV101" s="3"/>
      <c r="DW101" s="3"/>
      <c r="DX101" s="3"/>
      <c r="DY101" s="3"/>
      <c r="DZ101" s="3"/>
      <c r="EA101" s="3"/>
      <c r="EB101" s="3"/>
      <c r="EC101" s="3"/>
      <c r="ED101" s="3"/>
      <c r="EE101" s="3"/>
      <c r="EF101" s="3"/>
      <c r="EG101" s="3"/>
      <c r="EH101" s="3"/>
      <c r="EI101" s="3"/>
      <c r="EJ101" s="3"/>
      <c r="EK101" s="3"/>
      <c r="EL101" s="3"/>
      <c r="EM101" s="3"/>
      <c r="EN101" s="3"/>
      <c r="EO101" s="3"/>
      <c r="EP101" s="3"/>
      <c r="EQ101" s="3"/>
      <c r="ER101" s="3"/>
      <c r="ES101" s="3"/>
      <c r="ET101" s="3"/>
      <c r="EU101" s="3"/>
      <c r="EV101" s="3"/>
      <c r="EW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  <c r="HT101" s="3"/>
      <c r="HU101" s="3"/>
      <c r="HV101" s="3"/>
      <c r="HW101" s="3"/>
      <c r="HX101" s="3"/>
      <c r="HY101" s="3"/>
      <c r="HZ101" s="3"/>
      <c r="IA101" s="3"/>
      <c r="IB101" s="3"/>
      <c r="IC101" s="3"/>
      <c r="ID101" s="3"/>
      <c r="IE101" s="3"/>
      <c r="IF101" s="3"/>
      <c r="IG101" s="3"/>
      <c r="IH101" s="3"/>
      <c r="II101" s="3"/>
      <c r="IJ101" s="3"/>
      <c r="IK101" s="3"/>
      <c r="IL101" s="3"/>
      <c r="IM101" s="3"/>
      <c r="IN101" s="3"/>
      <c r="IO101" s="3"/>
      <c r="IP101" s="3"/>
      <c r="IQ101" s="3"/>
      <c r="IR101" s="3"/>
      <c r="IS101" s="3"/>
      <c r="IT101" s="3"/>
      <c r="IU101" s="3"/>
      <c r="IV101" s="3"/>
      <c r="IW101" s="3"/>
      <c r="IX101" s="3"/>
      <c r="IY101" s="3"/>
      <c r="IZ101" s="3"/>
      <c r="JA101" s="3"/>
      <c r="JB101" s="3"/>
      <c r="JC101" s="3"/>
      <c r="JD101" s="3"/>
      <c r="JE101" s="3"/>
      <c r="JF101" s="3"/>
      <c r="JG101" s="3"/>
      <c r="JH101" s="3"/>
      <c r="JI101" s="3"/>
      <c r="JJ101" s="3"/>
      <c r="JK101" s="3"/>
      <c r="JL101" s="3"/>
      <c r="JM101" s="3"/>
      <c r="JN101" s="3"/>
      <c r="JO101" s="3"/>
      <c r="JP101" s="3"/>
      <c r="JQ101" s="3"/>
      <c r="JR101" s="3"/>
      <c r="JS101" s="3"/>
      <c r="JT101" s="3"/>
      <c r="JU101" s="3"/>
      <c r="JV101" s="3"/>
      <c r="JW101" s="3"/>
      <c r="JX101" s="3"/>
      <c r="JY101" s="3"/>
      <c r="JZ101" s="3"/>
      <c r="KA101" s="3"/>
      <c r="KB101" s="3"/>
      <c r="KC101" s="3"/>
      <c r="KD101" s="3"/>
      <c r="KE101" s="3"/>
      <c r="KF101" s="3"/>
      <c r="KG101" s="3"/>
      <c r="KH101" s="3"/>
      <c r="KI101" s="3"/>
      <c r="KJ101" s="3"/>
      <c r="KK101" s="3"/>
      <c r="KL101" s="3"/>
      <c r="KM101" s="3"/>
      <c r="KN101" s="3"/>
      <c r="KO101" s="3"/>
      <c r="KP101" s="3"/>
      <c r="KQ101" s="3"/>
      <c r="KR101" s="3"/>
      <c r="KS101" s="3"/>
      <c r="KT101" s="3"/>
      <c r="KU101" s="3"/>
      <c r="KV101" s="3"/>
      <c r="KW101" s="3"/>
      <c r="KX101" s="3"/>
      <c r="KY101" s="3"/>
      <c r="KZ101" s="3"/>
      <c r="LA101" s="3"/>
      <c r="LB101" s="3"/>
      <c r="LC101" s="3"/>
      <c r="LD101" s="3"/>
      <c r="LE101" s="3"/>
      <c r="LF101" s="3"/>
      <c r="LG101" s="3"/>
      <c r="LH101" s="3"/>
      <c r="LI101" s="3"/>
      <c r="LJ101" s="3"/>
      <c r="LK101" s="3"/>
      <c r="LL101" s="3"/>
      <c r="LM101" s="3"/>
      <c r="LN101" s="3"/>
      <c r="LO101" s="3"/>
      <c r="LP101" s="3"/>
      <c r="LQ101" s="3"/>
      <c r="LR101" s="3"/>
      <c r="LS101" s="3"/>
      <c r="LT101" s="3"/>
      <c r="LU101" s="3"/>
      <c r="LV101" s="3"/>
      <c r="LW101" s="3"/>
      <c r="LX101" s="3"/>
      <c r="LY101" s="3"/>
      <c r="LZ101" s="3"/>
      <c r="MA101" s="3"/>
      <c r="MB101" s="3"/>
      <c r="MC101" s="3"/>
      <c r="MD101" s="3"/>
      <c r="ME101" s="3"/>
      <c r="MF101" s="3"/>
      <c r="MG101" s="3"/>
      <c r="MH101" s="3"/>
      <c r="MI101" s="3"/>
      <c r="MJ101" s="3"/>
      <c r="MK101" s="3"/>
      <c r="ML101" s="3"/>
      <c r="MM101" s="3"/>
      <c r="MN101" s="3"/>
      <c r="MO101" s="3"/>
      <c r="MP101" s="3"/>
      <c r="MQ101" s="3"/>
      <c r="MR101" s="3"/>
      <c r="MS101" s="3"/>
      <c r="MT101" s="3"/>
      <c r="MU101" s="3"/>
      <c r="MV101" s="3"/>
      <c r="MW101" s="3"/>
      <c r="MX101" s="3"/>
      <c r="MY101" s="3"/>
      <c r="MZ101" s="3"/>
      <c r="NA101" s="3"/>
      <c r="NB101" s="3"/>
      <c r="NC101" s="3"/>
      <c r="ND101" s="3"/>
      <c r="NE101" s="3"/>
      <c r="NF101" s="3"/>
      <c r="NG101" s="3"/>
      <c r="NH101" s="3"/>
      <c r="NI101" s="3"/>
      <c r="NJ101" s="3"/>
      <c r="NK101" s="3"/>
      <c r="NL101" s="3"/>
      <c r="NM101" s="3"/>
      <c r="NN101" s="3"/>
      <c r="NO101" s="3"/>
      <c r="NP101" s="3"/>
      <c r="NQ101" s="3"/>
      <c r="NR101" s="3"/>
      <c r="NS101" s="3"/>
      <c r="NT101" s="3"/>
      <c r="NU101" s="3"/>
      <c r="NV101" s="3"/>
      <c r="NW101" s="3"/>
      <c r="NX101" s="3"/>
      <c r="NY101" s="3"/>
      <c r="NZ101" s="3"/>
      <c r="OA101" s="3"/>
      <c r="OB101" s="3"/>
      <c r="OC101" s="3"/>
      <c r="OD101" s="3"/>
      <c r="OE101" s="3"/>
      <c r="OF101" s="3"/>
      <c r="OG101" s="3"/>
      <c r="OH101" s="3"/>
      <c r="OI101" s="3"/>
      <c r="OJ101" s="3"/>
      <c r="OK101" s="3"/>
      <c r="OL101" s="3"/>
      <c r="OM101" s="3"/>
      <c r="ON101" s="3"/>
      <c r="OO101" s="3"/>
      <c r="OP101" s="3"/>
      <c r="OQ101" s="3"/>
      <c r="OR101" s="3"/>
      <c r="OS101" s="3"/>
      <c r="OT101" s="3"/>
      <c r="OU101" s="3"/>
      <c r="OV101" s="3"/>
      <c r="OW101" s="3"/>
      <c r="OX101" s="3"/>
      <c r="OY101" s="3"/>
      <c r="OZ101" s="3"/>
      <c r="PA101" s="3"/>
      <c r="PB101" s="3"/>
      <c r="PC101" s="3"/>
      <c r="PD101" s="3"/>
      <c r="PE101" s="3"/>
      <c r="PF101" s="3"/>
    </row>
    <row r="102" spans="1:422" s="4" customFormat="1">
      <c r="A102" s="242" t="s">
        <v>99</v>
      </c>
      <c r="B102" s="245"/>
      <c r="C102" s="245"/>
      <c r="D102" s="245"/>
      <c r="E102" s="245"/>
      <c r="F102" s="245"/>
      <c r="G102" s="245"/>
      <c r="H102" s="245"/>
      <c r="I102" s="245"/>
      <c r="J102" s="245"/>
      <c r="K102" s="245"/>
      <c r="L102" s="245"/>
      <c r="M102" s="245"/>
      <c r="N102" s="245"/>
      <c r="O102" s="245"/>
      <c r="P102" s="245"/>
      <c r="Q102" s="245"/>
      <c r="R102" s="245"/>
      <c r="S102" s="246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DI102" s="3"/>
      <c r="DJ102" s="3"/>
      <c r="DK102" s="3"/>
      <c r="DL102" s="3"/>
      <c r="DM102" s="3"/>
      <c r="DN102" s="3"/>
      <c r="DO102" s="3"/>
      <c r="DP102" s="3"/>
      <c r="DQ102" s="3"/>
      <c r="DR102" s="3"/>
      <c r="DS102" s="3"/>
      <c r="DT102" s="3"/>
      <c r="DU102" s="3"/>
      <c r="DV102" s="3"/>
      <c r="DW102" s="3"/>
      <c r="DX102" s="3"/>
      <c r="DY102" s="3"/>
      <c r="DZ102" s="3"/>
      <c r="EA102" s="3"/>
      <c r="EB102" s="3"/>
      <c r="EC102" s="3"/>
      <c r="ED102" s="3"/>
      <c r="EE102" s="3"/>
      <c r="EF102" s="3"/>
      <c r="EG102" s="3"/>
      <c r="EH102" s="3"/>
      <c r="EI102" s="3"/>
      <c r="EJ102" s="3"/>
      <c r="EK102" s="3"/>
      <c r="EL102" s="3"/>
      <c r="EM102" s="3"/>
      <c r="EN102" s="3"/>
      <c r="EO102" s="3"/>
      <c r="EP102" s="3"/>
      <c r="EQ102" s="3"/>
      <c r="ER102" s="3"/>
      <c r="ES102" s="3"/>
      <c r="ET102" s="3"/>
      <c r="EU102" s="3"/>
      <c r="EV102" s="3"/>
      <c r="EW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  <c r="HT102" s="3"/>
      <c r="HU102" s="3"/>
      <c r="HV102" s="3"/>
      <c r="HW102" s="3"/>
      <c r="HX102" s="3"/>
      <c r="HY102" s="3"/>
      <c r="HZ102" s="3"/>
      <c r="IA102" s="3"/>
      <c r="IB102" s="3"/>
      <c r="IC102" s="3"/>
      <c r="ID102" s="3"/>
      <c r="IE102" s="3"/>
      <c r="IF102" s="3"/>
      <c r="IG102" s="3"/>
      <c r="IH102" s="3"/>
      <c r="II102" s="3"/>
      <c r="IJ102" s="3"/>
      <c r="IK102" s="3"/>
      <c r="IL102" s="3"/>
      <c r="IM102" s="3"/>
      <c r="IN102" s="3"/>
      <c r="IO102" s="3"/>
      <c r="IP102" s="3"/>
      <c r="IQ102" s="3"/>
      <c r="IR102" s="3"/>
      <c r="IS102" s="3"/>
      <c r="IT102" s="3"/>
      <c r="IU102" s="3"/>
      <c r="IV102" s="3"/>
      <c r="IW102" s="3"/>
      <c r="IX102" s="3"/>
      <c r="IY102" s="3"/>
      <c r="IZ102" s="3"/>
      <c r="JA102" s="3"/>
      <c r="JB102" s="3"/>
      <c r="JC102" s="3"/>
      <c r="JD102" s="3"/>
      <c r="JE102" s="3"/>
      <c r="JF102" s="3"/>
      <c r="JG102" s="3"/>
      <c r="JH102" s="3"/>
      <c r="JI102" s="3"/>
      <c r="JJ102" s="3"/>
      <c r="JK102" s="3"/>
      <c r="JL102" s="3"/>
      <c r="JM102" s="3"/>
      <c r="JN102" s="3"/>
      <c r="JO102" s="3"/>
      <c r="JP102" s="3"/>
      <c r="JQ102" s="3"/>
      <c r="JR102" s="3"/>
      <c r="JS102" s="3"/>
      <c r="JT102" s="3"/>
      <c r="JU102" s="3"/>
      <c r="JV102" s="3"/>
      <c r="JW102" s="3"/>
      <c r="JX102" s="3"/>
      <c r="JY102" s="3"/>
      <c r="JZ102" s="3"/>
      <c r="KA102" s="3"/>
      <c r="KB102" s="3"/>
      <c r="KC102" s="3"/>
      <c r="KD102" s="3"/>
      <c r="KE102" s="3"/>
      <c r="KF102" s="3"/>
      <c r="KG102" s="3"/>
      <c r="KH102" s="3"/>
      <c r="KI102" s="3"/>
      <c r="KJ102" s="3"/>
      <c r="KK102" s="3"/>
      <c r="KL102" s="3"/>
      <c r="KM102" s="3"/>
      <c r="KN102" s="3"/>
      <c r="KO102" s="3"/>
      <c r="KP102" s="3"/>
      <c r="KQ102" s="3"/>
      <c r="KR102" s="3"/>
      <c r="KS102" s="3"/>
      <c r="KT102" s="3"/>
      <c r="KU102" s="3"/>
      <c r="KV102" s="3"/>
      <c r="KW102" s="3"/>
      <c r="KX102" s="3"/>
      <c r="KY102" s="3"/>
      <c r="KZ102" s="3"/>
      <c r="LA102" s="3"/>
      <c r="LB102" s="3"/>
      <c r="LC102" s="3"/>
      <c r="LD102" s="3"/>
      <c r="LE102" s="3"/>
      <c r="LF102" s="3"/>
      <c r="LG102" s="3"/>
      <c r="LH102" s="3"/>
      <c r="LI102" s="3"/>
      <c r="LJ102" s="3"/>
      <c r="LK102" s="3"/>
      <c r="LL102" s="3"/>
      <c r="LM102" s="3"/>
      <c r="LN102" s="3"/>
      <c r="LO102" s="3"/>
      <c r="LP102" s="3"/>
      <c r="LQ102" s="3"/>
      <c r="LR102" s="3"/>
      <c r="LS102" s="3"/>
      <c r="LT102" s="3"/>
      <c r="LU102" s="3"/>
      <c r="LV102" s="3"/>
      <c r="LW102" s="3"/>
      <c r="LX102" s="3"/>
      <c r="LY102" s="3"/>
      <c r="LZ102" s="3"/>
      <c r="MA102" s="3"/>
      <c r="MB102" s="3"/>
      <c r="MC102" s="3"/>
      <c r="MD102" s="3"/>
      <c r="ME102" s="3"/>
      <c r="MF102" s="3"/>
      <c r="MG102" s="3"/>
      <c r="MH102" s="3"/>
      <c r="MI102" s="3"/>
      <c r="MJ102" s="3"/>
      <c r="MK102" s="3"/>
      <c r="ML102" s="3"/>
      <c r="MM102" s="3"/>
      <c r="MN102" s="3"/>
      <c r="MO102" s="3"/>
      <c r="MP102" s="3"/>
      <c r="MQ102" s="3"/>
      <c r="MR102" s="3"/>
      <c r="MS102" s="3"/>
      <c r="MT102" s="3"/>
      <c r="MU102" s="3"/>
      <c r="MV102" s="3"/>
      <c r="MW102" s="3"/>
      <c r="MX102" s="3"/>
      <c r="MY102" s="3"/>
      <c r="MZ102" s="3"/>
      <c r="NA102" s="3"/>
      <c r="NB102" s="3"/>
      <c r="NC102" s="3"/>
      <c r="ND102" s="3"/>
      <c r="NE102" s="3"/>
      <c r="NF102" s="3"/>
      <c r="NG102" s="3"/>
      <c r="NH102" s="3"/>
      <c r="NI102" s="3"/>
      <c r="NJ102" s="3"/>
      <c r="NK102" s="3"/>
      <c r="NL102" s="3"/>
      <c r="NM102" s="3"/>
      <c r="NN102" s="3"/>
      <c r="NO102" s="3"/>
      <c r="NP102" s="3"/>
      <c r="NQ102" s="3"/>
      <c r="NR102" s="3"/>
      <c r="NS102" s="3"/>
      <c r="NT102" s="3"/>
      <c r="NU102" s="3"/>
      <c r="NV102" s="3"/>
      <c r="NW102" s="3"/>
      <c r="NX102" s="3"/>
      <c r="NY102" s="3"/>
      <c r="NZ102" s="3"/>
      <c r="OA102" s="3"/>
      <c r="OB102" s="3"/>
      <c r="OC102" s="3"/>
      <c r="OD102" s="3"/>
      <c r="OE102" s="3"/>
      <c r="OF102" s="3"/>
      <c r="OG102" s="3"/>
      <c r="OH102" s="3"/>
      <c r="OI102" s="3"/>
      <c r="OJ102" s="3"/>
      <c r="OK102" s="3"/>
      <c r="OL102" s="3"/>
      <c r="OM102" s="3"/>
      <c r="ON102" s="3"/>
      <c r="OO102" s="3"/>
      <c r="OP102" s="3"/>
      <c r="OQ102" s="3"/>
      <c r="OR102" s="3"/>
      <c r="OS102" s="3"/>
      <c r="OT102" s="3"/>
      <c r="OU102" s="3"/>
      <c r="OV102" s="3"/>
      <c r="OW102" s="3"/>
      <c r="OX102" s="3"/>
      <c r="OY102" s="3"/>
      <c r="OZ102" s="3"/>
      <c r="PA102" s="3"/>
      <c r="PB102" s="3"/>
      <c r="PC102" s="3"/>
      <c r="PD102" s="3"/>
      <c r="PE102" s="3"/>
      <c r="PF102" s="3"/>
    </row>
    <row r="103" spans="1:422" s="4" customFormat="1" ht="60.75">
      <c r="A103" s="154" t="s">
        <v>100</v>
      </c>
      <c r="B103" s="143" t="s">
        <v>89</v>
      </c>
      <c r="C103" s="11">
        <f>F103+H103+J103+L103+N103</f>
        <v>100</v>
      </c>
      <c r="D103" s="11">
        <f>G103+I103+K103+M103+O103</f>
        <v>28.4</v>
      </c>
      <c r="E103" s="11">
        <v>0</v>
      </c>
      <c r="F103" s="11">
        <v>0</v>
      </c>
      <c r="G103" s="11">
        <v>0</v>
      </c>
      <c r="H103" s="11">
        <v>0</v>
      </c>
      <c r="I103" s="11">
        <v>0</v>
      </c>
      <c r="J103" s="11">
        <v>100</v>
      </c>
      <c r="K103" s="11">
        <v>28.4</v>
      </c>
      <c r="L103" s="11">
        <v>0</v>
      </c>
      <c r="M103" s="11">
        <v>0</v>
      </c>
      <c r="N103" s="11">
        <v>0</v>
      </c>
      <c r="O103" s="11">
        <v>0</v>
      </c>
      <c r="P103" s="11">
        <v>28.4</v>
      </c>
      <c r="Q103" s="11"/>
      <c r="R103" s="11"/>
      <c r="S103" s="150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  <c r="HT103" s="3"/>
      <c r="HU103" s="3"/>
      <c r="HV103" s="3"/>
      <c r="HW103" s="3"/>
      <c r="HX103" s="3"/>
      <c r="HY103" s="3"/>
      <c r="HZ103" s="3"/>
      <c r="IA103" s="3"/>
      <c r="IB103" s="3"/>
      <c r="IC103" s="3"/>
      <c r="ID103" s="3"/>
      <c r="IE103" s="3"/>
      <c r="IF103" s="3"/>
      <c r="IG103" s="3"/>
      <c r="IH103" s="3"/>
      <c r="II103" s="3"/>
      <c r="IJ103" s="3"/>
      <c r="IK103" s="3"/>
      <c r="IL103" s="3"/>
      <c r="IM103" s="3"/>
      <c r="IN103" s="3"/>
      <c r="IO103" s="3"/>
      <c r="IP103" s="3"/>
      <c r="IQ103" s="3"/>
      <c r="IR103" s="3"/>
      <c r="IS103" s="3"/>
      <c r="IT103" s="3"/>
      <c r="IU103" s="3"/>
      <c r="IV103" s="3"/>
      <c r="IW103" s="3"/>
      <c r="IX103" s="3"/>
      <c r="IY103" s="3"/>
      <c r="IZ103" s="3"/>
      <c r="JA103" s="3"/>
      <c r="JB103" s="3"/>
      <c r="JC103" s="3"/>
      <c r="JD103" s="3"/>
      <c r="JE103" s="3"/>
      <c r="JF103" s="3"/>
      <c r="JG103" s="3"/>
      <c r="JH103" s="3"/>
      <c r="JI103" s="3"/>
      <c r="JJ103" s="3"/>
      <c r="JK103" s="3"/>
      <c r="JL103" s="3"/>
      <c r="JM103" s="3"/>
      <c r="JN103" s="3"/>
      <c r="JO103" s="3"/>
      <c r="JP103" s="3"/>
      <c r="JQ103" s="3"/>
      <c r="JR103" s="3"/>
      <c r="JS103" s="3"/>
      <c r="JT103" s="3"/>
      <c r="JU103" s="3"/>
      <c r="JV103" s="3"/>
      <c r="JW103" s="3"/>
      <c r="JX103" s="3"/>
      <c r="JY103" s="3"/>
      <c r="JZ103" s="3"/>
      <c r="KA103" s="3"/>
      <c r="KB103" s="3"/>
      <c r="KC103" s="3"/>
      <c r="KD103" s="3"/>
      <c r="KE103" s="3"/>
      <c r="KF103" s="3"/>
      <c r="KG103" s="3"/>
      <c r="KH103" s="3"/>
      <c r="KI103" s="3"/>
      <c r="KJ103" s="3"/>
      <c r="KK103" s="3"/>
      <c r="KL103" s="3"/>
      <c r="KM103" s="3"/>
      <c r="KN103" s="3"/>
      <c r="KO103" s="3"/>
      <c r="KP103" s="3"/>
      <c r="KQ103" s="3"/>
      <c r="KR103" s="3"/>
      <c r="KS103" s="3"/>
      <c r="KT103" s="3"/>
      <c r="KU103" s="3"/>
      <c r="KV103" s="3"/>
      <c r="KW103" s="3"/>
      <c r="KX103" s="3"/>
      <c r="KY103" s="3"/>
      <c r="KZ103" s="3"/>
      <c r="LA103" s="3"/>
      <c r="LB103" s="3"/>
      <c r="LC103" s="3"/>
      <c r="LD103" s="3"/>
      <c r="LE103" s="3"/>
      <c r="LF103" s="3"/>
      <c r="LG103" s="3"/>
      <c r="LH103" s="3"/>
      <c r="LI103" s="3"/>
      <c r="LJ103" s="3"/>
      <c r="LK103" s="3"/>
      <c r="LL103" s="3"/>
      <c r="LM103" s="3"/>
      <c r="LN103" s="3"/>
      <c r="LO103" s="3"/>
      <c r="LP103" s="3"/>
      <c r="LQ103" s="3"/>
      <c r="LR103" s="3"/>
      <c r="LS103" s="3"/>
      <c r="LT103" s="3"/>
      <c r="LU103" s="3"/>
      <c r="LV103" s="3"/>
      <c r="LW103" s="3"/>
      <c r="LX103" s="3"/>
      <c r="LY103" s="3"/>
      <c r="LZ103" s="3"/>
      <c r="MA103" s="3"/>
      <c r="MB103" s="3"/>
      <c r="MC103" s="3"/>
      <c r="MD103" s="3"/>
      <c r="ME103" s="3"/>
      <c r="MF103" s="3"/>
      <c r="MG103" s="3"/>
      <c r="MH103" s="3"/>
      <c r="MI103" s="3"/>
      <c r="MJ103" s="3"/>
      <c r="MK103" s="3"/>
      <c r="ML103" s="3"/>
      <c r="MM103" s="3"/>
      <c r="MN103" s="3"/>
      <c r="MO103" s="3"/>
      <c r="MP103" s="3"/>
      <c r="MQ103" s="3"/>
      <c r="MR103" s="3"/>
      <c r="MS103" s="3"/>
      <c r="MT103" s="3"/>
      <c r="MU103" s="3"/>
      <c r="MV103" s="3"/>
      <c r="MW103" s="3"/>
      <c r="MX103" s="3"/>
      <c r="MY103" s="3"/>
      <c r="MZ103" s="3"/>
      <c r="NA103" s="3"/>
      <c r="NB103" s="3"/>
      <c r="NC103" s="3"/>
      <c r="ND103" s="3"/>
      <c r="NE103" s="3"/>
      <c r="NF103" s="3"/>
      <c r="NG103" s="3"/>
      <c r="NH103" s="3"/>
      <c r="NI103" s="3"/>
      <c r="NJ103" s="3"/>
      <c r="NK103" s="3"/>
      <c r="NL103" s="3"/>
      <c r="NM103" s="3"/>
      <c r="NN103" s="3"/>
      <c r="NO103" s="3"/>
      <c r="NP103" s="3"/>
      <c r="NQ103" s="3"/>
      <c r="NR103" s="3"/>
      <c r="NS103" s="3"/>
      <c r="NT103" s="3"/>
      <c r="NU103" s="3"/>
      <c r="NV103" s="3"/>
      <c r="NW103" s="3"/>
      <c r="NX103" s="3"/>
      <c r="NY103" s="3"/>
      <c r="NZ103" s="3"/>
      <c r="OA103" s="3"/>
      <c r="OB103" s="3"/>
      <c r="OC103" s="3"/>
      <c r="OD103" s="3"/>
      <c r="OE103" s="3"/>
      <c r="OF103" s="3"/>
      <c r="OG103" s="3"/>
      <c r="OH103" s="3"/>
      <c r="OI103" s="3"/>
      <c r="OJ103" s="3"/>
      <c r="OK103" s="3"/>
      <c r="OL103" s="3"/>
      <c r="OM103" s="3"/>
      <c r="ON103" s="3"/>
      <c r="OO103" s="3"/>
      <c r="OP103" s="3"/>
      <c r="OQ103" s="3"/>
      <c r="OR103" s="3"/>
      <c r="OS103" s="3"/>
      <c r="OT103" s="3"/>
      <c r="OU103" s="3"/>
      <c r="OV103" s="3"/>
      <c r="OW103" s="3"/>
      <c r="OX103" s="3"/>
      <c r="OY103" s="3"/>
      <c r="OZ103" s="3"/>
      <c r="PA103" s="3"/>
      <c r="PB103" s="3"/>
      <c r="PC103" s="3"/>
      <c r="PD103" s="3"/>
      <c r="PE103" s="3"/>
      <c r="PF103" s="3"/>
    </row>
    <row r="104" spans="1:422" s="4" customFormat="1">
      <c r="A104" s="142" t="s">
        <v>39</v>
      </c>
      <c r="B104" s="143"/>
      <c r="C104" s="11">
        <f>SUM(C103)</f>
        <v>100</v>
      </c>
      <c r="D104" s="11">
        <f t="shared" ref="D104:P104" si="46">SUM(D103)</f>
        <v>28.4</v>
      </c>
      <c r="E104" s="11">
        <f t="shared" si="46"/>
        <v>0</v>
      </c>
      <c r="F104" s="11">
        <f t="shared" si="46"/>
        <v>0</v>
      </c>
      <c r="G104" s="11">
        <f t="shared" si="46"/>
        <v>0</v>
      </c>
      <c r="H104" s="11">
        <f t="shared" si="46"/>
        <v>0</v>
      </c>
      <c r="I104" s="11">
        <f t="shared" si="46"/>
        <v>0</v>
      </c>
      <c r="J104" s="11">
        <f t="shared" si="46"/>
        <v>100</v>
      </c>
      <c r="K104" s="11">
        <f t="shared" si="46"/>
        <v>28.4</v>
      </c>
      <c r="L104" s="11">
        <f t="shared" si="46"/>
        <v>0</v>
      </c>
      <c r="M104" s="11">
        <f t="shared" si="46"/>
        <v>0</v>
      </c>
      <c r="N104" s="11">
        <f t="shared" si="46"/>
        <v>0</v>
      </c>
      <c r="O104" s="11">
        <f t="shared" si="46"/>
        <v>0</v>
      </c>
      <c r="P104" s="11">
        <f t="shared" si="46"/>
        <v>28.4</v>
      </c>
      <c r="Q104" s="11"/>
      <c r="R104" s="11"/>
      <c r="S104" s="150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DI104" s="3"/>
      <c r="DJ104" s="3"/>
      <c r="DK104" s="3"/>
      <c r="DL104" s="3"/>
      <c r="DM104" s="3"/>
      <c r="DN104" s="3"/>
      <c r="DO104" s="3"/>
      <c r="DP104" s="3"/>
      <c r="DQ104" s="3"/>
      <c r="DR104" s="3"/>
      <c r="DS104" s="3"/>
      <c r="DT104" s="3"/>
      <c r="DU104" s="3"/>
      <c r="DV104" s="3"/>
      <c r="DW104" s="3"/>
      <c r="DX104" s="3"/>
      <c r="DY104" s="3"/>
      <c r="DZ104" s="3"/>
      <c r="EA104" s="3"/>
      <c r="EB104" s="3"/>
      <c r="EC104" s="3"/>
      <c r="ED104" s="3"/>
      <c r="EE104" s="3"/>
      <c r="EF104" s="3"/>
      <c r="EG104" s="3"/>
      <c r="EH104" s="3"/>
      <c r="EI104" s="3"/>
      <c r="EJ104" s="3"/>
      <c r="EK104" s="3"/>
      <c r="EL104" s="3"/>
      <c r="EM104" s="3"/>
      <c r="EN104" s="3"/>
      <c r="EO104" s="3"/>
      <c r="EP104" s="3"/>
      <c r="EQ104" s="3"/>
      <c r="ER104" s="3"/>
      <c r="ES104" s="3"/>
      <c r="ET104" s="3"/>
      <c r="EU104" s="3"/>
      <c r="EV104" s="3"/>
      <c r="EW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  <c r="HT104" s="3"/>
      <c r="HU104" s="3"/>
      <c r="HV104" s="3"/>
      <c r="HW104" s="3"/>
      <c r="HX104" s="3"/>
      <c r="HY104" s="3"/>
      <c r="HZ104" s="3"/>
      <c r="IA104" s="3"/>
      <c r="IB104" s="3"/>
      <c r="IC104" s="3"/>
      <c r="ID104" s="3"/>
      <c r="IE104" s="3"/>
      <c r="IF104" s="3"/>
      <c r="IG104" s="3"/>
      <c r="IH104" s="3"/>
      <c r="II104" s="3"/>
      <c r="IJ104" s="3"/>
      <c r="IK104" s="3"/>
      <c r="IL104" s="3"/>
      <c r="IM104" s="3"/>
      <c r="IN104" s="3"/>
      <c r="IO104" s="3"/>
      <c r="IP104" s="3"/>
      <c r="IQ104" s="3"/>
      <c r="IR104" s="3"/>
      <c r="IS104" s="3"/>
      <c r="IT104" s="3"/>
      <c r="IU104" s="3"/>
      <c r="IV104" s="3"/>
      <c r="IW104" s="3"/>
      <c r="IX104" s="3"/>
      <c r="IY104" s="3"/>
      <c r="IZ104" s="3"/>
      <c r="JA104" s="3"/>
      <c r="JB104" s="3"/>
      <c r="JC104" s="3"/>
      <c r="JD104" s="3"/>
      <c r="JE104" s="3"/>
      <c r="JF104" s="3"/>
      <c r="JG104" s="3"/>
      <c r="JH104" s="3"/>
      <c r="JI104" s="3"/>
      <c r="JJ104" s="3"/>
      <c r="JK104" s="3"/>
      <c r="JL104" s="3"/>
      <c r="JM104" s="3"/>
      <c r="JN104" s="3"/>
      <c r="JO104" s="3"/>
      <c r="JP104" s="3"/>
      <c r="JQ104" s="3"/>
      <c r="JR104" s="3"/>
      <c r="JS104" s="3"/>
      <c r="JT104" s="3"/>
      <c r="JU104" s="3"/>
      <c r="JV104" s="3"/>
      <c r="JW104" s="3"/>
      <c r="JX104" s="3"/>
      <c r="JY104" s="3"/>
      <c r="JZ104" s="3"/>
      <c r="KA104" s="3"/>
      <c r="KB104" s="3"/>
      <c r="KC104" s="3"/>
      <c r="KD104" s="3"/>
      <c r="KE104" s="3"/>
      <c r="KF104" s="3"/>
      <c r="KG104" s="3"/>
      <c r="KH104" s="3"/>
      <c r="KI104" s="3"/>
      <c r="KJ104" s="3"/>
      <c r="KK104" s="3"/>
      <c r="KL104" s="3"/>
      <c r="KM104" s="3"/>
      <c r="KN104" s="3"/>
      <c r="KO104" s="3"/>
      <c r="KP104" s="3"/>
      <c r="KQ104" s="3"/>
      <c r="KR104" s="3"/>
      <c r="KS104" s="3"/>
      <c r="KT104" s="3"/>
      <c r="KU104" s="3"/>
      <c r="KV104" s="3"/>
      <c r="KW104" s="3"/>
      <c r="KX104" s="3"/>
      <c r="KY104" s="3"/>
      <c r="KZ104" s="3"/>
      <c r="LA104" s="3"/>
      <c r="LB104" s="3"/>
      <c r="LC104" s="3"/>
      <c r="LD104" s="3"/>
      <c r="LE104" s="3"/>
      <c r="LF104" s="3"/>
      <c r="LG104" s="3"/>
      <c r="LH104" s="3"/>
      <c r="LI104" s="3"/>
      <c r="LJ104" s="3"/>
      <c r="LK104" s="3"/>
      <c r="LL104" s="3"/>
      <c r="LM104" s="3"/>
      <c r="LN104" s="3"/>
      <c r="LO104" s="3"/>
      <c r="LP104" s="3"/>
      <c r="LQ104" s="3"/>
      <c r="LR104" s="3"/>
      <c r="LS104" s="3"/>
      <c r="LT104" s="3"/>
      <c r="LU104" s="3"/>
      <c r="LV104" s="3"/>
      <c r="LW104" s="3"/>
      <c r="LX104" s="3"/>
      <c r="LY104" s="3"/>
      <c r="LZ104" s="3"/>
      <c r="MA104" s="3"/>
      <c r="MB104" s="3"/>
      <c r="MC104" s="3"/>
      <c r="MD104" s="3"/>
      <c r="ME104" s="3"/>
      <c r="MF104" s="3"/>
      <c r="MG104" s="3"/>
      <c r="MH104" s="3"/>
      <c r="MI104" s="3"/>
      <c r="MJ104" s="3"/>
      <c r="MK104" s="3"/>
      <c r="ML104" s="3"/>
      <c r="MM104" s="3"/>
      <c r="MN104" s="3"/>
      <c r="MO104" s="3"/>
      <c r="MP104" s="3"/>
      <c r="MQ104" s="3"/>
      <c r="MR104" s="3"/>
      <c r="MS104" s="3"/>
      <c r="MT104" s="3"/>
      <c r="MU104" s="3"/>
      <c r="MV104" s="3"/>
      <c r="MW104" s="3"/>
      <c r="MX104" s="3"/>
      <c r="MY104" s="3"/>
      <c r="MZ104" s="3"/>
      <c r="NA104" s="3"/>
      <c r="NB104" s="3"/>
      <c r="NC104" s="3"/>
      <c r="ND104" s="3"/>
      <c r="NE104" s="3"/>
      <c r="NF104" s="3"/>
      <c r="NG104" s="3"/>
      <c r="NH104" s="3"/>
      <c r="NI104" s="3"/>
      <c r="NJ104" s="3"/>
      <c r="NK104" s="3"/>
      <c r="NL104" s="3"/>
      <c r="NM104" s="3"/>
      <c r="NN104" s="3"/>
      <c r="NO104" s="3"/>
      <c r="NP104" s="3"/>
      <c r="NQ104" s="3"/>
      <c r="NR104" s="3"/>
      <c r="NS104" s="3"/>
      <c r="NT104" s="3"/>
      <c r="NU104" s="3"/>
      <c r="NV104" s="3"/>
      <c r="NW104" s="3"/>
      <c r="NX104" s="3"/>
      <c r="NY104" s="3"/>
      <c r="NZ104" s="3"/>
      <c r="OA104" s="3"/>
      <c r="OB104" s="3"/>
      <c r="OC104" s="3"/>
      <c r="OD104" s="3"/>
      <c r="OE104" s="3"/>
      <c r="OF104" s="3"/>
      <c r="OG104" s="3"/>
      <c r="OH104" s="3"/>
      <c r="OI104" s="3"/>
      <c r="OJ104" s="3"/>
      <c r="OK104" s="3"/>
      <c r="OL104" s="3"/>
      <c r="OM104" s="3"/>
      <c r="ON104" s="3"/>
      <c r="OO104" s="3"/>
      <c r="OP104" s="3"/>
      <c r="OQ104" s="3"/>
      <c r="OR104" s="3"/>
      <c r="OS104" s="3"/>
      <c r="OT104" s="3"/>
      <c r="OU104" s="3"/>
      <c r="OV104" s="3"/>
      <c r="OW104" s="3"/>
      <c r="OX104" s="3"/>
      <c r="OY104" s="3"/>
      <c r="OZ104" s="3"/>
      <c r="PA104" s="3"/>
      <c r="PB104" s="3"/>
      <c r="PC104" s="3"/>
      <c r="PD104" s="3"/>
      <c r="PE104" s="3"/>
      <c r="PF104" s="3"/>
    </row>
    <row r="105" spans="1:422" s="4" customFormat="1" ht="15.75" thickBot="1">
      <c r="A105" s="151"/>
      <c r="B105" s="152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15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  <c r="HT105" s="3"/>
      <c r="HU105" s="3"/>
      <c r="HV105" s="3"/>
      <c r="HW105" s="3"/>
      <c r="HX105" s="3"/>
      <c r="HY105" s="3"/>
      <c r="HZ105" s="3"/>
      <c r="IA105" s="3"/>
      <c r="IB105" s="3"/>
      <c r="IC105" s="3"/>
      <c r="ID105" s="3"/>
      <c r="IE105" s="3"/>
      <c r="IF105" s="3"/>
      <c r="IG105" s="3"/>
      <c r="IH105" s="3"/>
      <c r="II105" s="3"/>
      <c r="IJ105" s="3"/>
      <c r="IK105" s="3"/>
      <c r="IL105" s="3"/>
      <c r="IM105" s="3"/>
      <c r="IN105" s="3"/>
      <c r="IO105" s="3"/>
      <c r="IP105" s="3"/>
      <c r="IQ105" s="3"/>
      <c r="IR105" s="3"/>
      <c r="IS105" s="3"/>
      <c r="IT105" s="3"/>
      <c r="IU105" s="3"/>
      <c r="IV105" s="3"/>
      <c r="IW105" s="3"/>
      <c r="IX105" s="3"/>
      <c r="IY105" s="3"/>
      <c r="IZ105" s="3"/>
      <c r="JA105" s="3"/>
      <c r="JB105" s="3"/>
      <c r="JC105" s="3"/>
      <c r="JD105" s="3"/>
      <c r="JE105" s="3"/>
      <c r="JF105" s="3"/>
      <c r="JG105" s="3"/>
      <c r="JH105" s="3"/>
      <c r="JI105" s="3"/>
      <c r="JJ105" s="3"/>
      <c r="JK105" s="3"/>
      <c r="JL105" s="3"/>
      <c r="JM105" s="3"/>
      <c r="JN105" s="3"/>
      <c r="JO105" s="3"/>
      <c r="JP105" s="3"/>
      <c r="JQ105" s="3"/>
      <c r="JR105" s="3"/>
      <c r="JS105" s="3"/>
      <c r="JT105" s="3"/>
      <c r="JU105" s="3"/>
      <c r="JV105" s="3"/>
      <c r="JW105" s="3"/>
      <c r="JX105" s="3"/>
      <c r="JY105" s="3"/>
      <c r="JZ105" s="3"/>
      <c r="KA105" s="3"/>
      <c r="KB105" s="3"/>
      <c r="KC105" s="3"/>
      <c r="KD105" s="3"/>
      <c r="KE105" s="3"/>
      <c r="KF105" s="3"/>
      <c r="KG105" s="3"/>
      <c r="KH105" s="3"/>
      <c r="KI105" s="3"/>
      <c r="KJ105" s="3"/>
      <c r="KK105" s="3"/>
      <c r="KL105" s="3"/>
      <c r="KM105" s="3"/>
      <c r="KN105" s="3"/>
      <c r="KO105" s="3"/>
      <c r="KP105" s="3"/>
      <c r="KQ105" s="3"/>
      <c r="KR105" s="3"/>
      <c r="KS105" s="3"/>
      <c r="KT105" s="3"/>
      <c r="KU105" s="3"/>
      <c r="KV105" s="3"/>
      <c r="KW105" s="3"/>
      <c r="KX105" s="3"/>
      <c r="KY105" s="3"/>
      <c r="KZ105" s="3"/>
      <c r="LA105" s="3"/>
      <c r="LB105" s="3"/>
      <c r="LC105" s="3"/>
      <c r="LD105" s="3"/>
      <c r="LE105" s="3"/>
      <c r="LF105" s="3"/>
      <c r="LG105" s="3"/>
      <c r="LH105" s="3"/>
      <c r="LI105" s="3"/>
      <c r="LJ105" s="3"/>
      <c r="LK105" s="3"/>
      <c r="LL105" s="3"/>
      <c r="LM105" s="3"/>
      <c r="LN105" s="3"/>
      <c r="LO105" s="3"/>
      <c r="LP105" s="3"/>
      <c r="LQ105" s="3"/>
      <c r="LR105" s="3"/>
      <c r="LS105" s="3"/>
      <c r="LT105" s="3"/>
      <c r="LU105" s="3"/>
      <c r="LV105" s="3"/>
      <c r="LW105" s="3"/>
      <c r="LX105" s="3"/>
      <c r="LY105" s="3"/>
      <c r="LZ105" s="3"/>
      <c r="MA105" s="3"/>
      <c r="MB105" s="3"/>
      <c r="MC105" s="3"/>
      <c r="MD105" s="3"/>
      <c r="ME105" s="3"/>
      <c r="MF105" s="3"/>
      <c r="MG105" s="3"/>
      <c r="MH105" s="3"/>
      <c r="MI105" s="3"/>
      <c r="MJ105" s="3"/>
      <c r="MK105" s="3"/>
      <c r="ML105" s="3"/>
      <c r="MM105" s="3"/>
      <c r="MN105" s="3"/>
      <c r="MO105" s="3"/>
      <c r="MP105" s="3"/>
      <c r="MQ105" s="3"/>
      <c r="MR105" s="3"/>
      <c r="MS105" s="3"/>
      <c r="MT105" s="3"/>
      <c r="MU105" s="3"/>
      <c r="MV105" s="3"/>
      <c r="MW105" s="3"/>
      <c r="MX105" s="3"/>
      <c r="MY105" s="3"/>
      <c r="MZ105" s="3"/>
      <c r="NA105" s="3"/>
      <c r="NB105" s="3"/>
      <c r="NC105" s="3"/>
      <c r="ND105" s="3"/>
      <c r="NE105" s="3"/>
      <c r="NF105" s="3"/>
      <c r="NG105" s="3"/>
      <c r="NH105" s="3"/>
      <c r="NI105" s="3"/>
      <c r="NJ105" s="3"/>
      <c r="NK105" s="3"/>
      <c r="NL105" s="3"/>
      <c r="NM105" s="3"/>
      <c r="NN105" s="3"/>
      <c r="NO105" s="3"/>
      <c r="NP105" s="3"/>
      <c r="NQ105" s="3"/>
      <c r="NR105" s="3"/>
      <c r="NS105" s="3"/>
      <c r="NT105" s="3"/>
      <c r="NU105" s="3"/>
      <c r="NV105" s="3"/>
      <c r="NW105" s="3"/>
      <c r="NX105" s="3"/>
      <c r="NY105" s="3"/>
      <c r="NZ105" s="3"/>
      <c r="OA105" s="3"/>
      <c r="OB105" s="3"/>
      <c r="OC105" s="3"/>
      <c r="OD105" s="3"/>
      <c r="OE105" s="3"/>
      <c r="OF105" s="3"/>
      <c r="OG105" s="3"/>
      <c r="OH105" s="3"/>
      <c r="OI105" s="3"/>
      <c r="OJ105" s="3"/>
      <c r="OK105" s="3"/>
      <c r="OL105" s="3"/>
      <c r="OM105" s="3"/>
      <c r="ON105" s="3"/>
      <c r="OO105" s="3"/>
      <c r="OP105" s="3"/>
      <c r="OQ105" s="3"/>
      <c r="OR105" s="3"/>
      <c r="OS105" s="3"/>
      <c r="OT105" s="3"/>
      <c r="OU105" s="3"/>
      <c r="OV105" s="3"/>
      <c r="OW105" s="3"/>
      <c r="OX105" s="3"/>
      <c r="OY105" s="3"/>
      <c r="OZ105" s="3"/>
      <c r="PA105" s="3"/>
      <c r="PB105" s="3"/>
      <c r="PC105" s="3"/>
      <c r="PD105" s="3"/>
      <c r="PE105" s="3"/>
      <c r="PF105" s="3"/>
    </row>
    <row r="106" spans="1:422" s="18" customFormat="1" ht="15.75" thickBot="1">
      <c r="A106" s="155" t="s">
        <v>20</v>
      </c>
      <c r="B106" s="156"/>
      <c r="C106" s="15">
        <f>C93+C98+C100+C104</f>
        <v>199</v>
      </c>
      <c r="D106" s="15">
        <f t="shared" ref="D106:P106" si="47">D93+D98+D100+D104</f>
        <v>70.400000000000006</v>
      </c>
      <c r="E106" s="15">
        <f t="shared" si="47"/>
        <v>0</v>
      </c>
      <c r="F106" s="15">
        <f t="shared" si="47"/>
        <v>0</v>
      </c>
      <c r="G106" s="15">
        <f t="shared" si="47"/>
        <v>0</v>
      </c>
      <c r="H106" s="15">
        <f t="shared" si="47"/>
        <v>0</v>
      </c>
      <c r="I106" s="15">
        <f t="shared" si="47"/>
        <v>0</v>
      </c>
      <c r="J106" s="15">
        <f t="shared" si="47"/>
        <v>199</v>
      </c>
      <c r="K106" s="15">
        <f t="shared" si="47"/>
        <v>70.400000000000006</v>
      </c>
      <c r="L106" s="15">
        <f t="shared" si="47"/>
        <v>0</v>
      </c>
      <c r="M106" s="15">
        <f t="shared" si="47"/>
        <v>0</v>
      </c>
      <c r="N106" s="15">
        <f t="shared" si="47"/>
        <v>0</v>
      </c>
      <c r="O106" s="15">
        <f t="shared" si="47"/>
        <v>0</v>
      </c>
      <c r="P106" s="15">
        <f t="shared" si="47"/>
        <v>70.400000000000006</v>
      </c>
      <c r="Q106" s="15"/>
      <c r="R106" s="15"/>
      <c r="S106" s="15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17"/>
      <c r="AX106" s="17"/>
      <c r="AY106" s="17"/>
      <c r="AZ106" s="17"/>
      <c r="BA106" s="17"/>
      <c r="BB106" s="17"/>
      <c r="BC106" s="17"/>
      <c r="BD106" s="17"/>
      <c r="BE106" s="17"/>
      <c r="BF106" s="17"/>
      <c r="BG106" s="17"/>
      <c r="BH106" s="17"/>
      <c r="BI106" s="17"/>
      <c r="BJ106" s="17"/>
      <c r="BK106" s="17"/>
      <c r="BL106" s="17"/>
      <c r="BM106" s="17"/>
      <c r="BN106" s="17"/>
      <c r="BO106" s="17"/>
      <c r="BP106" s="17"/>
      <c r="BQ106" s="17"/>
      <c r="BR106" s="17"/>
      <c r="BS106" s="17"/>
      <c r="BT106" s="17"/>
      <c r="BU106" s="17"/>
      <c r="BV106" s="17"/>
      <c r="BW106" s="17"/>
      <c r="BX106" s="17"/>
      <c r="BY106" s="17"/>
      <c r="BZ106" s="17"/>
      <c r="CA106" s="17"/>
      <c r="CB106" s="17"/>
      <c r="CC106" s="17"/>
      <c r="CD106" s="17"/>
      <c r="CE106" s="17"/>
      <c r="CF106" s="17"/>
      <c r="CG106" s="17"/>
      <c r="CH106" s="17"/>
      <c r="CI106" s="17"/>
      <c r="CJ106" s="17"/>
      <c r="CK106" s="17"/>
      <c r="CL106" s="17"/>
      <c r="CM106" s="17"/>
      <c r="CN106" s="17"/>
      <c r="CO106" s="17"/>
      <c r="CP106" s="17"/>
      <c r="CQ106" s="17"/>
      <c r="CR106" s="17"/>
      <c r="CS106" s="17"/>
      <c r="CT106" s="17"/>
      <c r="CU106" s="17"/>
      <c r="CV106" s="17"/>
      <c r="CW106" s="17"/>
      <c r="CX106" s="17"/>
      <c r="CY106" s="17"/>
      <c r="CZ106" s="17"/>
      <c r="DA106" s="17"/>
      <c r="DB106" s="17"/>
      <c r="DC106" s="17"/>
      <c r="DD106" s="17"/>
      <c r="DE106" s="17"/>
      <c r="DF106" s="17"/>
      <c r="DG106" s="17"/>
      <c r="DH106" s="17"/>
      <c r="DI106" s="17"/>
      <c r="DJ106" s="17"/>
      <c r="DK106" s="17"/>
      <c r="DL106" s="17"/>
      <c r="DM106" s="17"/>
      <c r="DN106" s="17"/>
      <c r="DO106" s="17"/>
      <c r="DP106" s="17"/>
      <c r="DQ106" s="17"/>
      <c r="DR106" s="17"/>
      <c r="DS106" s="17"/>
      <c r="DT106" s="17"/>
      <c r="DU106" s="17"/>
      <c r="DV106" s="17"/>
      <c r="DW106" s="17"/>
      <c r="DX106" s="17"/>
      <c r="DY106" s="17"/>
      <c r="DZ106" s="17"/>
      <c r="EA106" s="17"/>
      <c r="EB106" s="17"/>
      <c r="EC106" s="17"/>
      <c r="ED106" s="17"/>
      <c r="EE106" s="17"/>
      <c r="EF106" s="17"/>
      <c r="EG106" s="17"/>
      <c r="EH106" s="17"/>
      <c r="EI106" s="17"/>
      <c r="EJ106" s="17"/>
      <c r="EK106" s="17"/>
      <c r="EL106" s="17"/>
      <c r="EM106" s="17"/>
      <c r="EN106" s="17"/>
      <c r="EO106" s="17"/>
      <c r="EP106" s="17"/>
      <c r="EQ106" s="17"/>
      <c r="ER106" s="17"/>
      <c r="ES106" s="17"/>
      <c r="ET106" s="17"/>
      <c r="EU106" s="17"/>
      <c r="EV106" s="17"/>
      <c r="EW106" s="17"/>
      <c r="EX106" s="17"/>
      <c r="EY106" s="17"/>
      <c r="EZ106" s="17"/>
      <c r="FA106" s="17"/>
      <c r="FB106" s="17"/>
      <c r="FC106" s="17"/>
      <c r="FD106" s="17"/>
      <c r="FE106" s="17"/>
      <c r="FF106" s="17"/>
      <c r="FG106" s="17"/>
      <c r="FH106" s="17"/>
      <c r="FI106" s="17"/>
      <c r="FJ106" s="17"/>
      <c r="FK106" s="17"/>
      <c r="FL106" s="17"/>
      <c r="FM106" s="17"/>
      <c r="FN106" s="17"/>
      <c r="FO106" s="17"/>
      <c r="FP106" s="17"/>
      <c r="FQ106" s="17"/>
      <c r="FR106" s="17"/>
      <c r="FS106" s="17"/>
      <c r="FT106" s="17"/>
      <c r="FU106" s="17"/>
      <c r="FV106" s="17"/>
      <c r="FW106" s="17"/>
      <c r="FX106" s="17"/>
      <c r="FY106" s="17"/>
      <c r="FZ106" s="17"/>
      <c r="GA106" s="17"/>
      <c r="GB106" s="17"/>
      <c r="GC106" s="17"/>
      <c r="GD106" s="17"/>
      <c r="GE106" s="17"/>
      <c r="GF106" s="17"/>
      <c r="GG106" s="17"/>
      <c r="GH106" s="17"/>
      <c r="GI106" s="17"/>
      <c r="GJ106" s="17"/>
      <c r="GK106" s="17"/>
      <c r="GL106" s="17"/>
      <c r="GM106" s="17"/>
      <c r="GN106" s="17"/>
      <c r="GO106" s="17"/>
      <c r="GP106" s="17"/>
      <c r="GQ106" s="17"/>
      <c r="GR106" s="17"/>
      <c r="GS106" s="17"/>
      <c r="GT106" s="17"/>
      <c r="GU106" s="17"/>
      <c r="GV106" s="17"/>
      <c r="GW106" s="17"/>
      <c r="GX106" s="17"/>
      <c r="GY106" s="17"/>
      <c r="GZ106" s="17"/>
      <c r="HA106" s="17"/>
      <c r="HB106" s="17"/>
      <c r="HC106" s="17"/>
      <c r="HD106" s="17"/>
      <c r="HE106" s="17"/>
      <c r="HF106" s="17"/>
      <c r="HG106" s="17"/>
      <c r="HH106" s="17"/>
      <c r="HI106" s="17"/>
      <c r="HJ106" s="17"/>
      <c r="HK106" s="17"/>
      <c r="HL106" s="17"/>
      <c r="HM106" s="17"/>
      <c r="HN106" s="17"/>
      <c r="HO106" s="17"/>
      <c r="HP106" s="17"/>
      <c r="HQ106" s="17"/>
      <c r="HR106" s="17"/>
      <c r="HS106" s="17"/>
      <c r="HT106" s="17"/>
      <c r="HU106" s="17"/>
      <c r="HV106" s="17"/>
      <c r="HW106" s="17"/>
      <c r="HX106" s="17"/>
      <c r="HY106" s="17"/>
      <c r="HZ106" s="17"/>
      <c r="IA106" s="17"/>
      <c r="IB106" s="17"/>
      <c r="IC106" s="17"/>
      <c r="ID106" s="17"/>
      <c r="IE106" s="17"/>
      <c r="IF106" s="17"/>
      <c r="IG106" s="17"/>
      <c r="IH106" s="17"/>
      <c r="II106" s="17"/>
      <c r="IJ106" s="17"/>
      <c r="IK106" s="17"/>
      <c r="IL106" s="17"/>
      <c r="IM106" s="17"/>
      <c r="IN106" s="17"/>
      <c r="IO106" s="17"/>
      <c r="IP106" s="17"/>
      <c r="IQ106" s="17"/>
      <c r="IR106" s="17"/>
      <c r="IS106" s="17"/>
      <c r="IT106" s="17"/>
      <c r="IU106" s="17"/>
      <c r="IV106" s="17"/>
      <c r="IW106" s="17"/>
      <c r="IX106" s="17"/>
      <c r="IY106" s="17"/>
      <c r="IZ106" s="17"/>
      <c r="JA106" s="17"/>
      <c r="JB106" s="17"/>
      <c r="JC106" s="17"/>
      <c r="JD106" s="17"/>
      <c r="JE106" s="17"/>
      <c r="JF106" s="17"/>
      <c r="JG106" s="17"/>
      <c r="JH106" s="17"/>
      <c r="JI106" s="17"/>
      <c r="JJ106" s="17"/>
      <c r="JK106" s="17"/>
      <c r="JL106" s="17"/>
      <c r="JM106" s="17"/>
      <c r="JN106" s="17"/>
      <c r="JO106" s="17"/>
      <c r="JP106" s="17"/>
      <c r="JQ106" s="17"/>
      <c r="JR106" s="17"/>
      <c r="JS106" s="17"/>
      <c r="JT106" s="17"/>
      <c r="JU106" s="17"/>
      <c r="JV106" s="17"/>
      <c r="JW106" s="17"/>
      <c r="JX106" s="17"/>
      <c r="JY106" s="17"/>
      <c r="JZ106" s="17"/>
      <c r="KA106" s="17"/>
      <c r="KB106" s="17"/>
      <c r="KC106" s="17"/>
      <c r="KD106" s="17"/>
      <c r="KE106" s="17"/>
      <c r="KF106" s="17"/>
      <c r="KG106" s="17"/>
      <c r="KH106" s="17"/>
      <c r="KI106" s="17"/>
      <c r="KJ106" s="17"/>
      <c r="KK106" s="17"/>
      <c r="KL106" s="17"/>
      <c r="KM106" s="17"/>
      <c r="KN106" s="17"/>
      <c r="KO106" s="17"/>
      <c r="KP106" s="17"/>
      <c r="KQ106" s="17"/>
      <c r="KR106" s="17"/>
      <c r="KS106" s="17"/>
      <c r="KT106" s="17"/>
      <c r="KU106" s="17"/>
      <c r="KV106" s="17"/>
      <c r="KW106" s="17"/>
      <c r="KX106" s="17"/>
      <c r="KY106" s="17"/>
      <c r="KZ106" s="17"/>
      <c r="LA106" s="17"/>
      <c r="LB106" s="17"/>
      <c r="LC106" s="17"/>
      <c r="LD106" s="17"/>
      <c r="LE106" s="17"/>
      <c r="LF106" s="17"/>
      <c r="LG106" s="17"/>
      <c r="LH106" s="17"/>
      <c r="LI106" s="17"/>
      <c r="LJ106" s="17"/>
      <c r="LK106" s="17"/>
      <c r="LL106" s="17"/>
      <c r="LM106" s="17"/>
      <c r="LN106" s="17"/>
      <c r="LO106" s="17"/>
      <c r="LP106" s="17"/>
      <c r="LQ106" s="17"/>
      <c r="LR106" s="17"/>
      <c r="LS106" s="17"/>
      <c r="LT106" s="17"/>
      <c r="LU106" s="17"/>
      <c r="LV106" s="17"/>
      <c r="LW106" s="17"/>
      <c r="LX106" s="17"/>
      <c r="LY106" s="17"/>
      <c r="LZ106" s="17"/>
      <c r="MA106" s="17"/>
      <c r="MB106" s="17"/>
      <c r="MC106" s="17"/>
      <c r="MD106" s="17"/>
      <c r="ME106" s="17"/>
      <c r="MF106" s="17"/>
      <c r="MG106" s="17"/>
      <c r="MH106" s="17"/>
      <c r="MI106" s="17"/>
      <c r="MJ106" s="17"/>
      <c r="MK106" s="17"/>
      <c r="ML106" s="17"/>
      <c r="MM106" s="17"/>
      <c r="MN106" s="17"/>
      <c r="MO106" s="17"/>
      <c r="MP106" s="17"/>
      <c r="MQ106" s="17"/>
      <c r="MR106" s="17"/>
      <c r="MS106" s="17"/>
      <c r="MT106" s="17"/>
      <c r="MU106" s="17"/>
      <c r="MV106" s="17"/>
      <c r="MW106" s="17"/>
      <c r="MX106" s="17"/>
      <c r="MY106" s="17"/>
      <c r="MZ106" s="17"/>
      <c r="NA106" s="17"/>
      <c r="NB106" s="17"/>
      <c r="NC106" s="17"/>
      <c r="ND106" s="17"/>
      <c r="NE106" s="17"/>
      <c r="NF106" s="17"/>
      <c r="NG106" s="17"/>
      <c r="NH106" s="17"/>
      <c r="NI106" s="17"/>
      <c r="NJ106" s="17"/>
      <c r="NK106" s="17"/>
      <c r="NL106" s="17"/>
      <c r="NM106" s="17"/>
      <c r="NN106" s="17"/>
      <c r="NO106" s="17"/>
      <c r="NP106" s="17"/>
      <c r="NQ106" s="17"/>
      <c r="NR106" s="17"/>
      <c r="NS106" s="17"/>
      <c r="NT106" s="17"/>
      <c r="NU106" s="17"/>
      <c r="NV106" s="17"/>
      <c r="NW106" s="17"/>
      <c r="NX106" s="17"/>
      <c r="NY106" s="17"/>
      <c r="NZ106" s="17"/>
      <c r="OA106" s="17"/>
      <c r="OB106" s="17"/>
      <c r="OC106" s="17"/>
      <c r="OD106" s="17"/>
      <c r="OE106" s="17"/>
      <c r="OF106" s="17"/>
      <c r="OG106" s="17"/>
      <c r="OH106" s="17"/>
      <c r="OI106" s="17"/>
      <c r="OJ106" s="17"/>
      <c r="OK106" s="17"/>
      <c r="OL106" s="17"/>
      <c r="OM106" s="17"/>
      <c r="ON106" s="17"/>
      <c r="OO106" s="17"/>
      <c r="OP106" s="17"/>
      <c r="OQ106" s="17"/>
      <c r="OR106" s="17"/>
      <c r="OS106" s="17"/>
      <c r="OT106" s="17"/>
      <c r="OU106" s="17"/>
      <c r="OV106" s="17"/>
      <c r="OW106" s="17"/>
      <c r="OX106" s="17"/>
      <c r="OY106" s="17"/>
      <c r="OZ106" s="17"/>
      <c r="PA106" s="17"/>
      <c r="PB106" s="17"/>
      <c r="PC106" s="17"/>
      <c r="PD106" s="17"/>
      <c r="PE106" s="17"/>
      <c r="PF106" s="17"/>
    </row>
    <row r="107" spans="1:422" s="4" customFormat="1" ht="35.25" customHeight="1">
      <c r="A107" s="247" t="s">
        <v>101</v>
      </c>
      <c r="B107" s="248"/>
      <c r="C107" s="248"/>
      <c r="D107" s="248"/>
      <c r="E107" s="248"/>
      <c r="F107" s="248"/>
      <c r="G107" s="248"/>
      <c r="H107" s="248"/>
      <c r="I107" s="248"/>
      <c r="J107" s="248"/>
      <c r="K107" s="248"/>
      <c r="L107" s="248"/>
      <c r="M107" s="248"/>
      <c r="N107" s="248"/>
      <c r="O107" s="248"/>
      <c r="P107" s="248"/>
      <c r="Q107" s="248"/>
      <c r="R107" s="248"/>
      <c r="S107" s="249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3"/>
      <c r="HT107" s="3"/>
      <c r="HU107" s="3"/>
      <c r="HV107" s="3"/>
      <c r="HW107" s="3"/>
      <c r="HX107" s="3"/>
      <c r="HY107" s="3"/>
      <c r="HZ107" s="3"/>
      <c r="IA107" s="3"/>
      <c r="IB107" s="3"/>
      <c r="IC107" s="3"/>
      <c r="ID107" s="3"/>
      <c r="IE107" s="3"/>
      <c r="IF107" s="3"/>
      <c r="IG107" s="3"/>
      <c r="IH107" s="3"/>
      <c r="II107" s="3"/>
      <c r="IJ107" s="3"/>
      <c r="IK107" s="3"/>
      <c r="IL107" s="3"/>
      <c r="IM107" s="3"/>
      <c r="IN107" s="3"/>
      <c r="IO107" s="3"/>
      <c r="IP107" s="3"/>
      <c r="IQ107" s="3"/>
      <c r="IR107" s="3"/>
      <c r="IS107" s="3"/>
      <c r="IT107" s="3"/>
      <c r="IU107" s="3"/>
      <c r="IV107" s="3"/>
      <c r="IW107" s="3"/>
      <c r="IX107" s="3"/>
      <c r="IY107" s="3"/>
      <c r="IZ107" s="3"/>
      <c r="JA107" s="3"/>
      <c r="JB107" s="3"/>
      <c r="JC107" s="3"/>
      <c r="JD107" s="3"/>
      <c r="JE107" s="3"/>
      <c r="JF107" s="3"/>
      <c r="JG107" s="3"/>
      <c r="JH107" s="3"/>
      <c r="JI107" s="3"/>
      <c r="JJ107" s="3"/>
      <c r="JK107" s="3"/>
      <c r="JL107" s="3"/>
      <c r="JM107" s="3"/>
      <c r="JN107" s="3"/>
      <c r="JO107" s="3"/>
      <c r="JP107" s="3"/>
      <c r="JQ107" s="3"/>
      <c r="JR107" s="3"/>
      <c r="JS107" s="3"/>
      <c r="JT107" s="3"/>
      <c r="JU107" s="3"/>
      <c r="JV107" s="3"/>
      <c r="JW107" s="3"/>
      <c r="JX107" s="3"/>
      <c r="JY107" s="3"/>
      <c r="JZ107" s="3"/>
      <c r="KA107" s="3"/>
      <c r="KB107" s="3"/>
      <c r="KC107" s="3"/>
      <c r="KD107" s="3"/>
      <c r="KE107" s="3"/>
      <c r="KF107" s="3"/>
      <c r="KG107" s="3"/>
      <c r="KH107" s="3"/>
      <c r="KI107" s="3"/>
      <c r="KJ107" s="3"/>
      <c r="KK107" s="3"/>
      <c r="KL107" s="3"/>
      <c r="KM107" s="3"/>
      <c r="KN107" s="3"/>
      <c r="KO107" s="3"/>
      <c r="KP107" s="3"/>
      <c r="KQ107" s="3"/>
      <c r="KR107" s="3"/>
      <c r="KS107" s="3"/>
      <c r="KT107" s="3"/>
      <c r="KU107" s="3"/>
      <c r="KV107" s="3"/>
      <c r="KW107" s="3"/>
      <c r="KX107" s="3"/>
      <c r="KY107" s="3"/>
      <c r="KZ107" s="3"/>
      <c r="LA107" s="3"/>
      <c r="LB107" s="3"/>
      <c r="LC107" s="3"/>
      <c r="LD107" s="3"/>
      <c r="LE107" s="3"/>
      <c r="LF107" s="3"/>
      <c r="LG107" s="3"/>
      <c r="LH107" s="3"/>
      <c r="LI107" s="3"/>
      <c r="LJ107" s="3"/>
      <c r="LK107" s="3"/>
      <c r="LL107" s="3"/>
      <c r="LM107" s="3"/>
      <c r="LN107" s="3"/>
      <c r="LO107" s="3"/>
      <c r="LP107" s="3"/>
      <c r="LQ107" s="3"/>
      <c r="LR107" s="3"/>
      <c r="LS107" s="3"/>
      <c r="LT107" s="3"/>
      <c r="LU107" s="3"/>
      <c r="LV107" s="3"/>
      <c r="LW107" s="3"/>
      <c r="LX107" s="3"/>
      <c r="LY107" s="3"/>
      <c r="LZ107" s="3"/>
      <c r="MA107" s="3"/>
      <c r="MB107" s="3"/>
      <c r="MC107" s="3"/>
      <c r="MD107" s="3"/>
      <c r="ME107" s="3"/>
      <c r="MF107" s="3"/>
      <c r="MG107" s="3"/>
      <c r="MH107" s="3"/>
      <c r="MI107" s="3"/>
      <c r="MJ107" s="3"/>
      <c r="MK107" s="3"/>
      <c r="ML107" s="3"/>
      <c r="MM107" s="3"/>
      <c r="MN107" s="3"/>
      <c r="MO107" s="3"/>
      <c r="MP107" s="3"/>
      <c r="MQ107" s="3"/>
      <c r="MR107" s="3"/>
      <c r="MS107" s="3"/>
      <c r="MT107" s="3"/>
      <c r="MU107" s="3"/>
      <c r="MV107" s="3"/>
      <c r="MW107" s="3"/>
      <c r="MX107" s="3"/>
      <c r="MY107" s="3"/>
      <c r="MZ107" s="3"/>
      <c r="NA107" s="3"/>
      <c r="NB107" s="3"/>
      <c r="NC107" s="3"/>
      <c r="ND107" s="3"/>
      <c r="NE107" s="3"/>
      <c r="NF107" s="3"/>
      <c r="NG107" s="3"/>
      <c r="NH107" s="3"/>
      <c r="NI107" s="3"/>
      <c r="NJ107" s="3"/>
      <c r="NK107" s="3"/>
      <c r="NL107" s="3"/>
      <c r="NM107" s="3"/>
      <c r="NN107" s="3"/>
      <c r="NO107" s="3"/>
      <c r="NP107" s="3"/>
      <c r="NQ107" s="3"/>
      <c r="NR107" s="3"/>
      <c r="NS107" s="3"/>
      <c r="NT107" s="3"/>
      <c r="NU107" s="3"/>
      <c r="NV107" s="3"/>
      <c r="NW107" s="3"/>
      <c r="NX107" s="3"/>
      <c r="NY107" s="3"/>
      <c r="NZ107" s="3"/>
      <c r="OA107" s="3"/>
      <c r="OB107" s="3"/>
      <c r="OC107" s="3"/>
      <c r="OD107" s="3"/>
      <c r="OE107" s="3"/>
      <c r="OF107" s="3"/>
      <c r="OG107" s="3"/>
      <c r="OH107" s="3"/>
      <c r="OI107" s="3"/>
      <c r="OJ107" s="3"/>
      <c r="OK107" s="3"/>
      <c r="OL107" s="3"/>
      <c r="OM107" s="3"/>
      <c r="ON107" s="3"/>
      <c r="OO107" s="3"/>
      <c r="OP107" s="3"/>
      <c r="OQ107" s="3"/>
      <c r="OR107" s="3"/>
      <c r="OS107" s="3"/>
      <c r="OT107" s="3"/>
      <c r="OU107" s="3"/>
      <c r="OV107" s="3"/>
      <c r="OW107" s="3"/>
      <c r="OX107" s="3"/>
      <c r="OY107" s="3"/>
      <c r="OZ107" s="3"/>
      <c r="PA107" s="3"/>
      <c r="PB107" s="3"/>
      <c r="PC107" s="3"/>
      <c r="PD107" s="3"/>
      <c r="PE107" s="3"/>
      <c r="PF107" s="3"/>
    </row>
    <row r="108" spans="1:422" s="4" customFormat="1" ht="48">
      <c r="A108" s="78" t="s">
        <v>102</v>
      </c>
      <c r="B108" s="9" t="s">
        <v>103</v>
      </c>
      <c r="C108" s="79">
        <f>F108+H108+J108+L108+N108</f>
        <v>0</v>
      </c>
      <c r="D108" s="79">
        <f>G108+I108+K108+M108+O108</f>
        <v>0</v>
      </c>
      <c r="E108" s="79">
        <v>0</v>
      </c>
      <c r="F108" s="80">
        <f>SUM(F107:F107)</f>
        <v>0</v>
      </c>
      <c r="G108" s="80">
        <f>SUM(G107:G107)</f>
        <v>0</v>
      </c>
      <c r="H108" s="80">
        <f>SUM(H107:H107)</f>
        <v>0</v>
      </c>
      <c r="I108" s="80">
        <f>SUM(I107:I107)</f>
        <v>0</v>
      </c>
      <c r="J108" s="79">
        <v>0</v>
      </c>
      <c r="K108" s="79">
        <v>0</v>
      </c>
      <c r="L108" s="80">
        <f>SUM(L107:L107)</f>
        <v>0</v>
      </c>
      <c r="M108" s="80">
        <f>SUM(M107:M107)</f>
        <v>0</v>
      </c>
      <c r="N108" s="80">
        <f>SUM(N107:N107)</f>
        <v>0</v>
      </c>
      <c r="O108" s="80">
        <f>SUM(O107:O107)</f>
        <v>0</v>
      </c>
      <c r="P108" s="79">
        <f>D108</f>
        <v>0</v>
      </c>
      <c r="Q108" s="81"/>
      <c r="R108" s="81"/>
      <c r="S108" s="81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  <c r="HS108" s="3"/>
      <c r="HT108" s="3"/>
      <c r="HU108" s="3"/>
      <c r="HV108" s="3"/>
      <c r="HW108" s="3"/>
      <c r="HX108" s="3"/>
      <c r="HY108" s="3"/>
      <c r="HZ108" s="3"/>
      <c r="IA108" s="3"/>
      <c r="IB108" s="3"/>
      <c r="IC108" s="3"/>
      <c r="ID108" s="3"/>
      <c r="IE108" s="3"/>
      <c r="IF108" s="3"/>
      <c r="IG108" s="3"/>
      <c r="IH108" s="3"/>
      <c r="II108" s="3"/>
      <c r="IJ108" s="3"/>
      <c r="IK108" s="3"/>
      <c r="IL108" s="3"/>
      <c r="IM108" s="3"/>
      <c r="IN108" s="3"/>
      <c r="IO108" s="3"/>
      <c r="IP108" s="3"/>
      <c r="IQ108" s="3"/>
      <c r="IR108" s="3"/>
      <c r="IS108" s="3"/>
      <c r="IT108" s="3"/>
      <c r="IU108" s="3"/>
      <c r="IV108" s="3"/>
      <c r="IW108" s="3"/>
      <c r="IX108" s="3"/>
      <c r="IY108" s="3"/>
      <c r="IZ108" s="3"/>
      <c r="JA108" s="3"/>
      <c r="JB108" s="3"/>
      <c r="JC108" s="3"/>
      <c r="JD108" s="3"/>
      <c r="JE108" s="3"/>
      <c r="JF108" s="3"/>
      <c r="JG108" s="3"/>
      <c r="JH108" s="3"/>
      <c r="JI108" s="3"/>
      <c r="JJ108" s="3"/>
      <c r="JK108" s="3"/>
      <c r="JL108" s="3"/>
      <c r="JM108" s="3"/>
      <c r="JN108" s="3"/>
      <c r="JO108" s="3"/>
      <c r="JP108" s="3"/>
      <c r="JQ108" s="3"/>
      <c r="JR108" s="3"/>
      <c r="JS108" s="3"/>
      <c r="JT108" s="3"/>
      <c r="JU108" s="3"/>
      <c r="JV108" s="3"/>
      <c r="JW108" s="3"/>
      <c r="JX108" s="3"/>
      <c r="JY108" s="3"/>
      <c r="JZ108" s="3"/>
      <c r="KA108" s="3"/>
      <c r="KB108" s="3"/>
      <c r="KC108" s="3"/>
      <c r="KD108" s="3"/>
      <c r="KE108" s="3"/>
      <c r="KF108" s="3"/>
      <c r="KG108" s="3"/>
      <c r="KH108" s="3"/>
      <c r="KI108" s="3"/>
      <c r="KJ108" s="3"/>
      <c r="KK108" s="3"/>
      <c r="KL108" s="3"/>
      <c r="KM108" s="3"/>
      <c r="KN108" s="3"/>
      <c r="KO108" s="3"/>
      <c r="KP108" s="3"/>
      <c r="KQ108" s="3"/>
      <c r="KR108" s="3"/>
      <c r="KS108" s="3"/>
      <c r="KT108" s="3"/>
      <c r="KU108" s="3"/>
      <c r="KV108" s="3"/>
      <c r="KW108" s="3"/>
      <c r="KX108" s="3"/>
      <c r="KY108" s="3"/>
      <c r="KZ108" s="3"/>
      <c r="LA108" s="3"/>
      <c r="LB108" s="3"/>
      <c r="LC108" s="3"/>
      <c r="LD108" s="3"/>
      <c r="LE108" s="3"/>
      <c r="LF108" s="3"/>
      <c r="LG108" s="3"/>
      <c r="LH108" s="3"/>
      <c r="LI108" s="3"/>
      <c r="LJ108" s="3"/>
      <c r="LK108" s="3"/>
      <c r="LL108" s="3"/>
      <c r="LM108" s="3"/>
      <c r="LN108" s="3"/>
      <c r="LO108" s="3"/>
      <c r="LP108" s="3"/>
      <c r="LQ108" s="3"/>
      <c r="LR108" s="3"/>
      <c r="LS108" s="3"/>
      <c r="LT108" s="3"/>
      <c r="LU108" s="3"/>
      <c r="LV108" s="3"/>
      <c r="LW108" s="3"/>
      <c r="LX108" s="3"/>
      <c r="LY108" s="3"/>
      <c r="LZ108" s="3"/>
      <c r="MA108" s="3"/>
      <c r="MB108" s="3"/>
      <c r="MC108" s="3"/>
      <c r="MD108" s="3"/>
      <c r="ME108" s="3"/>
      <c r="MF108" s="3"/>
      <c r="MG108" s="3"/>
      <c r="MH108" s="3"/>
      <c r="MI108" s="3"/>
      <c r="MJ108" s="3"/>
      <c r="MK108" s="3"/>
      <c r="ML108" s="3"/>
      <c r="MM108" s="3"/>
      <c r="MN108" s="3"/>
      <c r="MO108" s="3"/>
      <c r="MP108" s="3"/>
      <c r="MQ108" s="3"/>
      <c r="MR108" s="3"/>
      <c r="MS108" s="3"/>
      <c r="MT108" s="3"/>
      <c r="MU108" s="3"/>
      <c r="MV108" s="3"/>
      <c r="MW108" s="3"/>
      <c r="MX108" s="3"/>
      <c r="MY108" s="3"/>
      <c r="MZ108" s="3"/>
      <c r="NA108" s="3"/>
      <c r="NB108" s="3"/>
      <c r="NC108" s="3"/>
      <c r="ND108" s="3"/>
      <c r="NE108" s="3"/>
      <c r="NF108" s="3"/>
      <c r="NG108" s="3"/>
      <c r="NH108" s="3"/>
      <c r="NI108" s="3"/>
      <c r="NJ108" s="3"/>
      <c r="NK108" s="3"/>
      <c r="NL108" s="3"/>
      <c r="NM108" s="3"/>
      <c r="NN108" s="3"/>
      <c r="NO108" s="3"/>
      <c r="NP108" s="3"/>
      <c r="NQ108" s="3"/>
      <c r="NR108" s="3"/>
      <c r="NS108" s="3"/>
      <c r="NT108" s="3"/>
      <c r="NU108" s="3"/>
      <c r="NV108" s="3"/>
      <c r="NW108" s="3"/>
      <c r="NX108" s="3"/>
      <c r="NY108" s="3"/>
      <c r="NZ108" s="3"/>
      <c r="OA108" s="3"/>
      <c r="OB108" s="3"/>
      <c r="OC108" s="3"/>
      <c r="OD108" s="3"/>
      <c r="OE108" s="3"/>
      <c r="OF108" s="3"/>
      <c r="OG108" s="3"/>
      <c r="OH108" s="3"/>
      <c r="OI108" s="3"/>
      <c r="OJ108" s="3"/>
      <c r="OK108" s="3"/>
      <c r="OL108" s="3"/>
      <c r="OM108" s="3"/>
      <c r="ON108" s="3"/>
      <c r="OO108" s="3"/>
      <c r="OP108" s="3"/>
      <c r="OQ108" s="3"/>
      <c r="OR108" s="3"/>
      <c r="OS108" s="3"/>
      <c r="OT108" s="3"/>
      <c r="OU108" s="3"/>
      <c r="OV108" s="3"/>
      <c r="OW108" s="3"/>
      <c r="OX108" s="3"/>
      <c r="OY108" s="3"/>
      <c r="OZ108" s="3"/>
      <c r="PA108" s="3"/>
      <c r="PB108" s="3"/>
      <c r="PC108" s="3"/>
      <c r="PD108" s="3"/>
      <c r="PE108" s="3"/>
      <c r="PF108" s="3"/>
    </row>
    <row r="109" spans="1:422" s="4" customFormat="1" ht="88.5" customHeight="1">
      <c r="A109" s="20" t="s">
        <v>104</v>
      </c>
      <c r="B109" s="9" t="s">
        <v>103</v>
      </c>
      <c r="C109" s="79">
        <f t="shared" ref="C109:D112" si="48">F109+H109+J109+L109+N109</f>
        <v>20</v>
      </c>
      <c r="D109" s="79">
        <f t="shared" si="48"/>
        <v>7.1</v>
      </c>
      <c r="E109" s="79">
        <v>0</v>
      </c>
      <c r="F109" s="80">
        <f t="shared" ref="F109:I112" si="49">SUM(F107:F108)</f>
        <v>0</v>
      </c>
      <c r="G109" s="80">
        <f t="shared" si="49"/>
        <v>0</v>
      </c>
      <c r="H109" s="80">
        <f t="shared" si="49"/>
        <v>0</v>
      </c>
      <c r="I109" s="80">
        <f t="shared" si="49"/>
        <v>0</v>
      </c>
      <c r="J109" s="79">
        <v>20</v>
      </c>
      <c r="K109" s="79">
        <v>7.1</v>
      </c>
      <c r="L109" s="79">
        <v>0</v>
      </c>
      <c r="M109" s="79">
        <v>0</v>
      </c>
      <c r="N109" s="79">
        <v>0</v>
      </c>
      <c r="O109" s="79">
        <v>0</v>
      </c>
      <c r="P109" s="79">
        <f t="shared" ref="P109:P112" si="50">D109</f>
        <v>7.1</v>
      </c>
      <c r="Q109" s="81"/>
      <c r="R109" s="81"/>
      <c r="S109" s="81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  <c r="HT109" s="3"/>
      <c r="HU109" s="3"/>
      <c r="HV109" s="3"/>
      <c r="HW109" s="3"/>
      <c r="HX109" s="3"/>
      <c r="HY109" s="3"/>
      <c r="HZ109" s="3"/>
      <c r="IA109" s="3"/>
      <c r="IB109" s="3"/>
      <c r="IC109" s="3"/>
      <c r="ID109" s="3"/>
      <c r="IE109" s="3"/>
      <c r="IF109" s="3"/>
      <c r="IG109" s="3"/>
      <c r="IH109" s="3"/>
      <c r="II109" s="3"/>
      <c r="IJ109" s="3"/>
      <c r="IK109" s="3"/>
      <c r="IL109" s="3"/>
      <c r="IM109" s="3"/>
      <c r="IN109" s="3"/>
      <c r="IO109" s="3"/>
      <c r="IP109" s="3"/>
      <c r="IQ109" s="3"/>
      <c r="IR109" s="3"/>
      <c r="IS109" s="3"/>
      <c r="IT109" s="3"/>
      <c r="IU109" s="3"/>
      <c r="IV109" s="3"/>
      <c r="IW109" s="3"/>
      <c r="IX109" s="3"/>
      <c r="IY109" s="3"/>
      <c r="IZ109" s="3"/>
      <c r="JA109" s="3"/>
      <c r="JB109" s="3"/>
      <c r="JC109" s="3"/>
      <c r="JD109" s="3"/>
      <c r="JE109" s="3"/>
      <c r="JF109" s="3"/>
      <c r="JG109" s="3"/>
      <c r="JH109" s="3"/>
      <c r="JI109" s="3"/>
      <c r="JJ109" s="3"/>
      <c r="JK109" s="3"/>
      <c r="JL109" s="3"/>
      <c r="JM109" s="3"/>
      <c r="JN109" s="3"/>
      <c r="JO109" s="3"/>
      <c r="JP109" s="3"/>
      <c r="JQ109" s="3"/>
      <c r="JR109" s="3"/>
      <c r="JS109" s="3"/>
      <c r="JT109" s="3"/>
      <c r="JU109" s="3"/>
      <c r="JV109" s="3"/>
      <c r="JW109" s="3"/>
      <c r="JX109" s="3"/>
      <c r="JY109" s="3"/>
      <c r="JZ109" s="3"/>
      <c r="KA109" s="3"/>
      <c r="KB109" s="3"/>
      <c r="KC109" s="3"/>
      <c r="KD109" s="3"/>
      <c r="KE109" s="3"/>
      <c r="KF109" s="3"/>
      <c r="KG109" s="3"/>
      <c r="KH109" s="3"/>
      <c r="KI109" s="3"/>
      <c r="KJ109" s="3"/>
      <c r="KK109" s="3"/>
      <c r="KL109" s="3"/>
      <c r="KM109" s="3"/>
      <c r="KN109" s="3"/>
      <c r="KO109" s="3"/>
      <c r="KP109" s="3"/>
      <c r="KQ109" s="3"/>
      <c r="KR109" s="3"/>
      <c r="KS109" s="3"/>
      <c r="KT109" s="3"/>
      <c r="KU109" s="3"/>
      <c r="KV109" s="3"/>
      <c r="KW109" s="3"/>
      <c r="KX109" s="3"/>
      <c r="KY109" s="3"/>
      <c r="KZ109" s="3"/>
      <c r="LA109" s="3"/>
      <c r="LB109" s="3"/>
      <c r="LC109" s="3"/>
      <c r="LD109" s="3"/>
      <c r="LE109" s="3"/>
      <c r="LF109" s="3"/>
      <c r="LG109" s="3"/>
      <c r="LH109" s="3"/>
      <c r="LI109" s="3"/>
      <c r="LJ109" s="3"/>
      <c r="LK109" s="3"/>
      <c r="LL109" s="3"/>
      <c r="LM109" s="3"/>
      <c r="LN109" s="3"/>
      <c r="LO109" s="3"/>
      <c r="LP109" s="3"/>
      <c r="LQ109" s="3"/>
      <c r="LR109" s="3"/>
      <c r="LS109" s="3"/>
      <c r="LT109" s="3"/>
      <c r="LU109" s="3"/>
      <c r="LV109" s="3"/>
      <c r="LW109" s="3"/>
      <c r="LX109" s="3"/>
      <c r="LY109" s="3"/>
      <c r="LZ109" s="3"/>
      <c r="MA109" s="3"/>
      <c r="MB109" s="3"/>
      <c r="MC109" s="3"/>
      <c r="MD109" s="3"/>
      <c r="ME109" s="3"/>
      <c r="MF109" s="3"/>
      <c r="MG109" s="3"/>
      <c r="MH109" s="3"/>
      <c r="MI109" s="3"/>
      <c r="MJ109" s="3"/>
      <c r="MK109" s="3"/>
      <c r="ML109" s="3"/>
      <c r="MM109" s="3"/>
      <c r="MN109" s="3"/>
      <c r="MO109" s="3"/>
      <c r="MP109" s="3"/>
      <c r="MQ109" s="3"/>
      <c r="MR109" s="3"/>
      <c r="MS109" s="3"/>
      <c r="MT109" s="3"/>
      <c r="MU109" s="3"/>
      <c r="MV109" s="3"/>
      <c r="MW109" s="3"/>
      <c r="MX109" s="3"/>
      <c r="MY109" s="3"/>
      <c r="MZ109" s="3"/>
      <c r="NA109" s="3"/>
      <c r="NB109" s="3"/>
      <c r="NC109" s="3"/>
      <c r="ND109" s="3"/>
      <c r="NE109" s="3"/>
      <c r="NF109" s="3"/>
      <c r="NG109" s="3"/>
      <c r="NH109" s="3"/>
      <c r="NI109" s="3"/>
      <c r="NJ109" s="3"/>
      <c r="NK109" s="3"/>
      <c r="NL109" s="3"/>
      <c r="NM109" s="3"/>
      <c r="NN109" s="3"/>
      <c r="NO109" s="3"/>
      <c r="NP109" s="3"/>
      <c r="NQ109" s="3"/>
      <c r="NR109" s="3"/>
      <c r="NS109" s="3"/>
      <c r="NT109" s="3"/>
      <c r="NU109" s="3"/>
      <c r="NV109" s="3"/>
      <c r="NW109" s="3"/>
      <c r="NX109" s="3"/>
      <c r="NY109" s="3"/>
      <c r="NZ109" s="3"/>
      <c r="OA109" s="3"/>
      <c r="OB109" s="3"/>
      <c r="OC109" s="3"/>
      <c r="OD109" s="3"/>
      <c r="OE109" s="3"/>
      <c r="OF109" s="3"/>
      <c r="OG109" s="3"/>
      <c r="OH109" s="3"/>
      <c r="OI109" s="3"/>
      <c r="OJ109" s="3"/>
      <c r="OK109" s="3"/>
      <c r="OL109" s="3"/>
      <c r="OM109" s="3"/>
      <c r="ON109" s="3"/>
      <c r="OO109" s="3"/>
      <c r="OP109" s="3"/>
      <c r="OQ109" s="3"/>
      <c r="OR109" s="3"/>
      <c r="OS109" s="3"/>
      <c r="OT109" s="3"/>
      <c r="OU109" s="3"/>
      <c r="OV109" s="3"/>
      <c r="OW109" s="3"/>
      <c r="OX109" s="3"/>
      <c r="OY109" s="3"/>
      <c r="OZ109" s="3"/>
      <c r="PA109" s="3"/>
      <c r="PB109" s="3"/>
      <c r="PC109" s="3"/>
      <c r="PD109" s="3"/>
      <c r="PE109" s="3"/>
      <c r="PF109" s="3"/>
    </row>
    <row r="110" spans="1:422" s="4" customFormat="1" ht="48" customHeight="1">
      <c r="A110" s="20" t="s">
        <v>105</v>
      </c>
      <c r="B110" s="9" t="s">
        <v>106</v>
      </c>
      <c r="C110" s="79">
        <f t="shared" si="48"/>
        <v>35</v>
      </c>
      <c r="D110" s="79">
        <f t="shared" si="48"/>
        <v>17.899999999999999</v>
      </c>
      <c r="E110" s="79">
        <v>0</v>
      </c>
      <c r="F110" s="80">
        <f t="shared" si="49"/>
        <v>0</v>
      </c>
      <c r="G110" s="80">
        <f t="shared" si="49"/>
        <v>0</v>
      </c>
      <c r="H110" s="80">
        <f t="shared" si="49"/>
        <v>0</v>
      </c>
      <c r="I110" s="80">
        <f t="shared" si="49"/>
        <v>0</v>
      </c>
      <c r="J110" s="79">
        <v>35</v>
      </c>
      <c r="K110" s="79">
        <v>17.899999999999999</v>
      </c>
      <c r="L110" s="80">
        <f t="shared" ref="L110:O110" si="51">SUM(L109:L109)</f>
        <v>0</v>
      </c>
      <c r="M110" s="80">
        <f t="shared" si="51"/>
        <v>0</v>
      </c>
      <c r="N110" s="80">
        <f t="shared" si="51"/>
        <v>0</v>
      </c>
      <c r="O110" s="80">
        <f t="shared" si="51"/>
        <v>0</v>
      </c>
      <c r="P110" s="79">
        <f t="shared" si="50"/>
        <v>17.899999999999999</v>
      </c>
      <c r="Q110" s="81"/>
      <c r="R110" s="81"/>
      <c r="S110" s="81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  <c r="HT110" s="3"/>
      <c r="HU110" s="3"/>
      <c r="HV110" s="3"/>
      <c r="HW110" s="3"/>
      <c r="HX110" s="3"/>
      <c r="HY110" s="3"/>
      <c r="HZ110" s="3"/>
      <c r="IA110" s="3"/>
      <c r="IB110" s="3"/>
      <c r="IC110" s="3"/>
      <c r="ID110" s="3"/>
      <c r="IE110" s="3"/>
      <c r="IF110" s="3"/>
      <c r="IG110" s="3"/>
      <c r="IH110" s="3"/>
      <c r="II110" s="3"/>
      <c r="IJ110" s="3"/>
      <c r="IK110" s="3"/>
      <c r="IL110" s="3"/>
      <c r="IM110" s="3"/>
      <c r="IN110" s="3"/>
      <c r="IO110" s="3"/>
      <c r="IP110" s="3"/>
      <c r="IQ110" s="3"/>
      <c r="IR110" s="3"/>
      <c r="IS110" s="3"/>
      <c r="IT110" s="3"/>
      <c r="IU110" s="3"/>
      <c r="IV110" s="3"/>
      <c r="IW110" s="3"/>
      <c r="IX110" s="3"/>
      <c r="IY110" s="3"/>
      <c r="IZ110" s="3"/>
      <c r="JA110" s="3"/>
      <c r="JB110" s="3"/>
      <c r="JC110" s="3"/>
      <c r="JD110" s="3"/>
      <c r="JE110" s="3"/>
      <c r="JF110" s="3"/>
      <c r="JG110" s="3"/>
      <c r="JH110" s="3"/>
      <c r="JI110" s="3"/>
      <c r="JJ110" s="3"/>
      <c r="JK110" s="3"/>
      <c r="JL110" s="3"/>
      <c r="JM110" s="3"/>
      <c r="JN110" s="3"/>
      <c r="JO110" s="3"/>
      <c r="JP110" s="3"/>
      <c r="JQ110" s="3"/>
      <c r="JR110" s="3"/>
      <c r="JS110" s="3"/>
      <c r="JT110" s="3"/>
      <c r="JU110" s="3"/>
      <c r="JV110" s="3"/>
      <c r="JW110" s="3"/>
      <c r="JX110" s="3"/>
      <c r="JY110" s="3"/>
      <c r="JZ110" s="3"/>
      <c r="KA110" s="3"/>
      <c r="KB110" s="3"/>
      <c r="KC110" s="3"/>
      <c r="KD110" s="3"/>
      <c r="KE110" s="3"/>
      <c r="KF110" s="3"/>
      <c r="KG110" s="3"/>
      <c r="KH110" s="3"/>
      <c r="KI110" s="3"/>
      <c r="KJ110" s="3"/>
      <c r="KK110" s="3"/>
      <c r="KL110" s="3"/>
      <c r="KM110" s="3"/>
      <c r="KN110" s="3"/>
      <c r="KO110" s="3"/>
      <c r="KP110" s="3"/>
      <c r="KQ110" s="3"/>
      <c r="KR110" s="3"/>
      <c r="KS110" s="3"/>
      <c r="KT110" s="3"/>
      <c r="KU110" s="3"/>
      <c r="KV110" s="3"/>
      <c r="KW110" s="3"/>
      <c r="KX110" s="3"/>
      <c r="KY110" s="3"/>
      <c r="KZ110" s="3"/>
      <c r="LA110" s="3"/>
      <c r="LB110" s="3"/>
      <c r="LC110" s="3"/>
      <c r="LD110" s="3"/>
      <c r="LE110" s="3"/>
      <c r="LF110" s="3"/>
      <c r="LG110" s="3"/>
      <c r="LH110" s="3"/>
      <c r="LI110" s="3"/>
      <c r="LJ110" s="3"/>
      <c r="LK110" s="3"/>
      <c r="LL110" s="3"/>
      <c r="LM110" s="3"/>
      <c r="LN110" s="3"/>
      <c r="LO110" s="3"/>
      <c r="LP110" s="3"/>
      <c r="LQ110" s="3"/>
      <c r="LR110" s="3"/>
      <c r="LS110" s="3"/>
      <c r="LT110" s="3"/>
      <c r="LU110" s="3"/>
      <c r="LV110" s="3"/>
      <c r="LW110" s="3"/>
      <c r="LX110" s="3"/>
      <c r="LY110" s="3"/>
      <c r="LZ110" s="3"/>
      <c r="MA110" s="3"/>
      <c r="MB110" s="3"/>
      <c r="MC110" s="3"/>
      <c r="MD110" s="3"/>
      <c r="ME110" s="3"/>
      <c r="MF110" s="3"/>
      <c r="MG110" s="3"/>
      <c r="MH110" s="3"/>
      <c r="MI110" s="3"/>
      <c r="MJ110" s="3"/>
      <c r="MK110" s="3"/>
      <c r="ML110" s="3"/>
      <c r="MM110" s="3"/>
      <c r="MN110" s="3"/>
      <c r="MO110" s="3"/>
      <c r="MP110" s="3"/>
      <c r="MQ110" s="3"/>
      <c r="MR110" s="3"/>
      <c r="MS110" s="3"/>
      <c r="MT110" s="3"/>
      <c r="MU110" s="3"/>
      <c r="MV110" s="3"/>
      <c r="MW110" s="3"/>
      <c r="MX110" s="3"/>
      <c r="MY110" s="3"/>
      <c r="MZ110" s="3"/>
      <c r="NA110" s="3"/>
      <c r="NB110" s="3"/>
      <c r="NC110" s="3"/>
      <c r="ND110" s="3"/>
      <c r="NE110" s="3"/>
      <c r="NF110" s="3"/>
      <c r="NG110" s="3"/>
      <c r="NH110" s="3"/>
      <c r="NI110" s="3"/>
      <c r="NJ110" s="3"/>
      <c r="NK110" s="3"/>
      <c r="NL110" s="3"/>
      <c r="NM110" s="3"/>
      <c r="NN110" s="3"/>
      <c r="NO110" s="3"/>
      <c r="NP110" s="3"/>
      <c r="NQ110" s="3"/>
      <c r="NR110" s="3"/>
      <c r="NS110" s="3"/>
      <c r="NT110" s="3"/>
      <c r="NU110" s="3"/>
      <c r="NV110" s="3"/>
      <c r="NW110" s="3"/>
      <c r="NX110" s="3"/>
      <c r="NY110" s="3"/>
      <c r="NZ110" s="3"/>
      <c r="OA110" s="3"/>
      <c r="OB110" s="3"/>
      <c r="OC110" s="3"/>
      <c r="OD110" s="3"/>
      <c r="OE110" s="3"/>
      <c r="OF110" s="3"/>
      <c r="OG110" s="3"/>
      <c r="OH110" s="3"/>
      <c r="OI110" s="3"/>
      <c r="OJ110" s="3"/>
      <c r="OK110" s="3"/>
      <c r="OL110" s="3"/>
      <c r="OM110" s="3"/>
      <c r="ON110" s="3"/>
      <c r="OO110" s="3"/>
      <c r="OP110" s="3"/>
      <c r="OQ110" s="3"/>
      <c r="OR110" s="3"/>
      <c r="OS110" s="3"/>
      <c r="OT110" s="3"/>
      <c r="OU110" s="3"/>
      <c r="OV110" s="3"/>
      <c r="OW110" s="3"/>
      <c r="OX110" s="3"/>
      <c r="OY110" s="3"/>
      <c r="OZ110" s="3"/>
      <c r="PA110" s="3"/>
      <c r="PB110" s="3"/>
      <c r="PC110" s="3"/>
      <c r="PD110" s="3"/>
      <c r="PE110" s="3"/>
      <c r="PF110" s="3"/>
    </row>
    <row r="111" spans="1:422" s="4" customFormat="1" ht="96.75">
      <c r="A111" s="82" t="s">
        <v>107</v>
      </c>
      <c r="B111" s="9" t="s">
        <v>108</v>
      </c>
      <c r="C111" s="79">
        <f t="shared" si="48"/>
        <v>24</v>
      </c>
      <c r="D111" s="79">
        <f t="shared" si="48"/>
        <v>0</v>
      </c>
      <c r="E111" s="79">
        <v>0</v>
      </c>
      <c r="F111" s="80">
        <f t="shared" si="49"/>
        <v>0</v>
      </c>
      <c r="G111" s="80">
        <f t="shared" si="49"/>
        <v>0</v>
      </c>
      <c r="H111" s="80">
        <f t="shared" si="49"/>
        <v>0</v>
      </c>
      <c r="I111" s="80">
        <f t="shared" si="49"/>
        <v>0</v>
      </c>
      <c r="J111" s="79">
        <v>24</v>
      </c>
      <c r="K111" s="79">
        <v>0</v>
      </c>
      <c r="L111" s="79">
        <v>0</v>
      </c>
      <c r="M111" s="79">
        <v>0</v>
      </c>
      <c r="N111" s="79">
        <v>0</v>
      </c>
      <c r="O111" s="79">
        <v>0</v>
      </c>
      <c r="P111" s="79">
        <f t="shared" si="50"/>
        <v>0</v>
      </c>
      <c r="Q111" s="81"/>
      <c r="R111" s="81"/>
      <c r="S111" s="81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  <c r="HQ111" s="3"/>
      <c r="HR111" s="3"/>
      <c r="HS111" s="3"/>
      <c r="HT111" s="3"/>
      <c r="HU111" s="3"/>
      <c r="HV111" s="3"/>
      <c r="HW111" s="3"/>
      <c r="HX111" s="3"/>
      <c r="HY111" s="3"/>
      <c r="HZ111" s="3"/>
      <c r="IA111" s="3"/>
      <c r="IB111" s="3"/>
      <c r="IC111" s="3"/>
      <c r="ID111" s="3"/>
      <c r="IE111" s="3"/>
      <c r="IF111" s="3"/>
      <c r="IG111" s="3"/>
      <c r="IH111" s="3"/>
      <c r="II111" s="3"/>
      <c r="IJ111" s="3"/>
      <c r="IK111" s="3"/>
      <c r="IL111" s="3"/>
      <c r="IM111" s="3"/>
      <c r="IN111" s="3"/>
      <c r="IO111" s="3"/>
      <c r="IP111" s="3"/>
      <c r="IQ111" s="3"/>
      <c r="IR111" s="3"/>
      <c r="IS111" s="3"/>
      <c r="IT111" s="3"/>
      <c r="IU111" s="3"/>
      <c r="IV111" s="3"/>
      <c r="IW111" s="3"/>
      <c r="IX111" s="3"/>
      <c r="IY111" s="3"/>
      <c r="IZ111" s="3"/>
      <c r="JA111" s="3"/>
      <c r="JB111" s="3"/>
      <c r="JC111" s="3"/>
      <c r="JD111" s="3"/>
      <c r="JE111" s="3"/>
      <c r="JF111" s="3"/>
      <c r="JG111" s="3"/>
      <c r="JH111" s="3"/>
      <c r="JI111" s="3"/>
      <c r="JJ111" s="3"/>
      <c r="JK111" s="3"/>
      <c r="JL111" s="3"/>
      <c r="JM111" s="3"/>
      <c r="JN111" s="3"/>
      <c r="JO111" s="3"/>
      <c r="JP111" s="3"/>
      <c r="JQ111" s="3"/>
      <c r="JR111" s="3"/>
      <c r="JS111" s="3"/>
      <c r="JT111" s="3"/>
      <c r="JU111" s="3"/>
      <c r="JV111" s="3"/>
      <c r="JW111" s="3"/>
      <c r="JX111" s="3"/>
      <c r="JY111" s="3"/>
      <c r="JZ111" s="3"/>
      <c r="KA111" s="3"/>
      <c r="KB111" s="3"/>
      <c r="KC111" s="3"/>
      <c r="KD111" s="3"/>
      <c r="KE111" s="3"/>
      <c r="KF111" s="3"/>
      <c r="KG111" s="3"/>
      <c r="KH111" s="3"/>
      <c r="KI111" s="3"/>
      <c r="KJ111" s="3"/>
      <c r="KK111" s="3"/>
      <c r="KL111" s="3"/>
      <c r="KM111" s="3"/>
      <c r="KN111" s="3"/>
      <c r="KO111" s="3"/>
      <c r="KP111" s="3"/>
      <c r="KQ111" s="3"/>
      <c r="KR111" s="3"/>
      <c r="KS111" s="3"/>
      <c r="KT111" s="3"/>
      <c r="KU111" s="3"/>
      <c r="KV111" s="3"/>
      <c r="KW111" s="3"/>
      <c r="KX111" s="3"/>
      <c r="KY111" s="3"/>
      <c r="KZ111" s="3"/>
      <c r="LA111" s="3"/>
      <c r="LB111" s="3"/>
      <c r="LC111" s="3"/>
      <c r="LD111" s="3"/>
      <c r="LE111" s="3"/>
      <c r="LF111" s="3"/>
      <c r="LG111" s="3"/>
      <c r="LH111" s="3"/>
      <c r="LI111" s="3"/>
      <c r="LJ111" s="3"/>
      <c r="LK111" s="3"/>
      <c r="LL111" s="3"/>
      <c r="LM111" s="3"/>
      <c r="LN111" s="3"/>
      <c r="LO111" s="3"/>
      <c r="LP111" s="3"/>
      <c r="LQ111" s="3"/>
      <c r="LR111" s="3"/>
      <c r="LS111" s="3"/>
      <c r="LT111" s="3"/>
      <c r="LU111" s="3"/>
      <c r="LV111" s="3"/>
      <c r="LW111" s="3"/>
      <c r="LX111" s="3"/>
      <c r="LY111" s="3"/>
      <c r="LZ111" s="3"/>
      <c r="MA111" s="3"/>
      <c r="MB111" s="3"/>
      <c r="MC111" s="3"/>
      <c r="MD111" s="3"/>
      <c r="ME111" s="3"/>
      <c r="MF111" s="3"/>
      <c r="MG111" s="3"/>
      <c r="MH111" s="3"/>
      <c r="MI111" s="3"/>
      <c r="MJ111" s="3"/>
      <c r="MK111" s="3"/>
      <c r="ML111" s="3"/>
      <c r="MM111" s="3"/>
      <c r="MN111" s="3"/>
      <c r="MO111" s="3"/>
      <c r="MP111" s="3"/>
      <c r="MQ111" s="3"/>
      <c r="MR111" s="3"/>
      <c r="MS111" s="3"/>
      <c r="MT111" s="3"/>
      <c r="MU111" s="3"/>
      <c r="MV111" s="3"/>
      <c r="MW111" s="3"/>
      <c r="MX111" s="3"/>
      <c r="MY111" s="3"/>
      <c r="MZ111" s="3"/>
      <c r="NA111" s="3"/>
      <c r="NB111" s="3"/>
      <c r="NC111" s="3"/>
      <c r="ND111" s="3"/>
      <c r="NE111" s="3"/>
      <c r="NF111" s="3"/>
      <c r="NG111" s="3"/>
      <c r="NH111" s="3"/>
      <c r="NI111" s="3"/>
      <c r="NJ111" s="3"/>
      <c r="NK111" s="3"/>
      <c r="NL111" s="3"/>
      <c r="NM111" s="3"/>
      <c r="NN111" s="3"/>
      <c r="NO111" s="3"/>
      <c r="NP111" s="3"/>
      <c r="NQ111" s="3"/>
      <c r="NR111" s="3"/>
      <c r="NS111" s="3"/>
      <c r="NT111" s="3"/>
      <c r="NU111" s="3"/>
      <c r="NV111" s="3"/>
      <c r="NW111" s="3"/>
      <c r="NX111" s="3"/>
      <c r="NY111" s="3"/>
      <c r="NZ111" s="3"/>
      <c r="OA111" s="3"/>
      <c r="OB111" s="3"/>
      <c r="OC111" s="3"/>
      <c r="OD111" s="3"/>
      <c r="OE111" s="3"/>
      <c r="OF111" s="3"/>
      <c r="OG111" s="3"/>
      <c r="OH111" s="3"/>
      <c r="OI111" s="3"/>
      <c r="OJ111" s="3"/>
      <c r="OK111" s="3"/>
      <c r="OL111" s="3"/>
      <c r="OM111" s="3"/>
      <c r="ON111" s="3"/>
      <c r="OO111" s="3"/>
      <c r="OP111" s="3"/>
      <c r="OQ111" s="3"/>
      <c r="OR111" s="3"/>
      <c r="OS111" s="3"/>
      <c r="OT111" s="3"/>
      <c r="OU111" s="3"/>
      <c r="OV111" s="3"/>
      <c r="OW111" s="3"/>
      <c r="OX111" s="3"/>
      <c r="OY111" s="3"/>
      <c r="OZ111" s="3"/>
      <c r="PA111" s="3"/>
      <c r="PB111" s="3"/>
      <c r="PC111" s="3"/>
      <c r="PD111" s="3"/>
      <c r="PE111" s="3"/>
      <c r="PF111" s="3"/>
    </row>
    <row r="112" spans="1:422" s="4" customFormat="1" ht="99" customHeight="1" thickBot="1">
      <c r="A112" s="83" t="s">
        <v>109</v>
      </c>
      <c r="B112" s="22" t="s">
        <v>103</v>
      </c>
      <c r="C112" s="84">
        <f t="shared" si="48"/>
        <v>21</v>
      </c>
      <c r="D112" s="79">
        <f t="shared" si="48"/>
        <v>6.1</v>
      </c>
      <c r="E112" s="79">
        <v>0</v>
      </c>
      <c r="F112" s="80">
        <f t="shared" si="49"/>
        <v>0</v>
      </c>
      <c r="G112" s="80">
        <f t="shared" si="49"/>
        <v>0</v>
      </c>
      <c r="H112" s="80">
        <f t="shared" si="49"/>
        <v>0</v>
      </c>
      <c r="I112" s="80">
        <f t="shared" si="49"/>
        <v>0</v>
      </c>
      <c r="J112" s="84">
        <v>21</v>
      </c>
      <c r="K112" s="79">
        <v>6.1</v>
      </c>
      <c r="L112" s="80">
        <f t="shared" ref="L112:O112" si="52">SUM(L111:L111)</f>
        <v>0</v>
      </c>
      <c r="M112" s="80">
        <f t="shared" si="52"/>
        <v>0</v>
      </c>
      <c r="N112" s="80">
        <f t="shared" si="52"/>
        <v>0</v>
      </c>
      <c r="O112" s="80">
        <f t="shared" si="52"/>
        <v>0</v>
      </c>
      <c r="P112" s="79">
        <f t="shared" si="50"/>
        <v>6.1</v>
      </c>
      <c r="Q112" s="85"/>
      <c r="R112" s="85"/>
      <c r="S112" s="85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  <c r="HQ112" s="3"/>
      <c r="HR112" s="3"/>
      <c r="HS112" s="3"/>
      <c r="HT112" s="3"/>
      <c r="HU112" s="3"/>
      <c r="HV112" s="3"/>
      <c r="HW112" s="3"/>
      <c r="HX112" s="3"/>
      <c r="HY112" s="3"/>
      <c r="HZ112" s="3"/>
      <c r="IA112" s="3"/>
      <c r="IB112" s="3"/>
      <c r="IC112" s="3"/>
      <c r="ID112" s="3"/>
      <c r="IE112" s="3"/>
      <c r="IF112" s="3"/>
      <c r="IG112" s="3"/>
      <c r="IH112" s="3"/>
      <c r="II112" s="3"/>
      <c r="IJ112" s="3"/>
      <c r="IK112" s="3"/>
      <c r="IL112" s="3"/>
      <c r="IM112" s="3"/>
      <c r="IN112" s="3"/>
      <c r="IO112" s="3"/>
      <c r="IP112" s="3"/>
      <c r="IQ112" s="3"/>
      <c r="IR112" s="3"/>
      <c r="IS112" s="3"/>
      <c r="IT112" s="3"/>
      <c r="IU112" s="3"/>
      <c r="IV112" s="3"/>
      <c r="IW112" s="3"/>
      <c r="IX112" s="3"/>
      <c r="IY112" s="3"/>
      <c r="IZ112" s="3"/>
      <c r="JA112" s="3"/>
      <c r="JB112" s="3"/>
      <c r="JC112" s="3"/>
      <c r="JD112" s="3"/>
      <c r="JE112" s="3"/>
      <c r="JF112" s="3"/>
      <c r="JG112" s="3"/>
      <c r="JH112" s="3"/>
      <c r="JI112" s="3"/>
      <c r="JJ112" s="3"/>
      <c r="JK112" s="3"/>
      <c r="JL112" s="3"/>
      <c r="JM112" s="3"/>
      <c r="JN112" s="3"/>
      <c r="JO112" s="3"/>
      <c r="JP112" s="3"/>
      <c r="JQ112" s="3"/>
      <c r="JR112" s="3"/>
      <c r="JS112" s="3"/>
      <c r="JT112" s="3"/>
      <c r="JU112" s="3"/>
      <c r="JV112" s="3"/>
      <c r="JW112" s="3"/>
      <c r="JX112" s="3"/>
      <c r="JY112" s="3"/>
      <c r="JZ112" s="3"/>
      <c r="KA112" s="3"/>
      <c r="KB112" s="3"/>
      <c r="KC112" s="3"/>
      <c r="KD112" s="3"/>
      <c r="KE112" s="3"/>
      <c r="KF112" s="3"/>
      <c r="KG112" s="3"/>
      <c r="KH112" s="3"/>
      <c r="KI112" s="3"/>
      <c r="KJ112" s="3"/>
      <c r="KK112" s="3"/>
      <c r="KL112" s="3"/>
      <c r="KM112" s="3"/>
      <c r="KN112" s="3"/>
      <c r="KO112" s="3"/>
      <c r="KP112" s="3"/>
      <c r="KQ112" s="3"/>
      <c r="KR112" s="3"/>
      <c r="KS112" s="3"/>
      <c r="KT112" s="3"/>
      <c r="KU112" s="3"/>
      <c r="KV112" s="3"/>
      <c r="KW112" s="3"/>
      <c r="KX112" s="3"/>
      <c r="KY112" s="3"/>
      <c r="KZ112" s="3"/>
      <c r="LA112" s="3"/>
      <c r="LB112" s="3"/>
      <c r="LC112" s="3"/>
      <c r="LD112" s="3"/>
      <c r="LE112" s="3"/>
      <c r="LF112" s="3"/>
      <c r="LG112" s="3"/>
      <c r="LH112" s="3"/>
      <c r="LI112" s="3"/>
      <c r="LJ112" s="3"/>
      <c r="LK112" s="3"/>
      <c r="LL112" s="3"/>
      <c r="LM112" s="3"/>
      <c r="LN112" s="3"/>
      <c r="LO112" s="3"/>
      <c r="LP112" s="3"/>
      <c r="LQ112" s="3"/>
      <c r="LR112" s="3"/>
      <c r="LS112" s="3"/>
      <c r="LT112" s="3"/>
      <c r="LU112" s="3"/>
      <c r="LV112" s="3"/>
      <c r="LW112" s="3"/>
      <c r="LX112" s="3"/>
      <c r="LY112" s="3"/>
      <c r="LZ112" s="3"/>
      <c r="MA112" s="3"/>
      <c r="MB112" s="3"/>
      <c r="MC112" s="3"/>
      <c r="MD112" s="3"/>
      <c r="ME112" s="3"/>
      <c r="MF112" s="3"/>
      <c r="MG112" s="3"/>
      <c r="MH112" s="3"/>
      <c r="MI112" s="3"/>
      <c r="MJ112" s="3"/>
      <c r="MK112" s="3"/>
      <c r="ML112" s="3"/>
      <c r="MM112" s="3"/>
      <c r="MN112" s="3"/>
      <c r="MO112" s="3"/>
      <c r="MP112" s="3"/>
      <c r="MQ112" s="3"/>
      <c r="MR112" s="3"/>
      <c r="MS112" s="3"/>
      <c r="MT112" s="3"/>
      <c r="MU112" s="3"/>
      <c r="MV112" s="3"/>
      <c r="MW112" s="3"/>
      <c r="MX112" s="3"/>
      <c r="MY112" s="3"/>
      <c r="MZ112" s="3"/>
      <c r="NA112" s="3"/>
      <c r="NB112" s="3"/>
      <c r="NC112" s="3"/>
      <c r="ND112" s="3"/>
      <c r="NE112" s="3"/>
      <c r="NF112" s="3"/>
      <c r="NG112" s="3"/>
      <c r="NH112" s="3"/>
      <c r="NI112" s="3"/>
      <c r="NJ112" s="3"/>
      <c r="NK112" s="3"/>
      <c r="NL112" s="3"/>
      <c r="NM112" s="3"/>
      <c r="NN112" s="3"/>
      <c r="NO112" s="3"/>
      <c r="NP112" s="3"/>
      <c r="NQ112" s="3"/>
      <c r="NR112" s="3"/>
      <c r="NS112" s="3"/>
      <c r="NT112" s="3"/>
      <c r="NU112" s="3"/>
      <c r="NV112" s="3"/>
      <c r="NW112" s="3"/>
      <c r="NX112" s="3"/>
      <c r="NY112" s="3"/>
      <c r="NZ112" s="3"/>
      <c r="OA112" s="3"/>
      <c r="OB112" s="3"/>
      <c r="OC112" s="3"/>
      <c r="OD112" s="3"/>
      <c r="OE112" s="3"/>
      <c r="OF112" s="3"/>
      <c r="OG112" s="3"/>
      <c r="OH112" s="3"/>
      <c r="OI112" s="3"/>
      <c r="OJ112" s="3"/>
      <c r="OK112" s="3"/>
      <c r="OL112" s="3"/>
      <c r="OM112" s="3"/>
      <c r="ON112" s="3"/>
      <c r="OO112" s="3"/>
      <c r="OP112" s="3"/>
      <c r="OQ112" s="3"/>
      <c r="OR112" s="3"/>
      <c r="OS112" s="3"/>
      <c r="OT112" s="3"/>
      <c r="OU112" s="3"/>
      <c r="OV112" s="3"/>
      <c r="OW112" s="3"/>
      <c r="OX112" s="3"/>
      <c r="OY112" s="3"/>
      <c r="OZ112" s="3"/>
      <c r="PA112" s="3"/>
      <c r="PB112" s="3"/>
      <c r="PC112" s="3"/>
      <c r="PD112" s="3"/>
      <c r="PE112" s="3"/>
      <c r="PF112" s="3"/>
    </row>
    <row r="113" spans="1:422" s="4" customFormat="1" ht="15.75" thickBot="1">
      <c r="A113" s="52" t="s">
        <v>20</v>
      </c>
      <c r="B113" s="53"/>
      <c r="C113" s="54">
        <f>SUM(C108:C112)</f>
        <v>100</v>
      </c>
      <c r="D113" s="54">
        <f t="shared" ref="D113:R113" si="53">SUM(D108:D112)</f>
        <v>31.1</v>
      </c>
      <c r="E113" s="54">
        <f t="shared" si="53"/>
        <v>0</v>
      </c>
      <c r="F113" s="54">
        <f t="shared" si="53"/>
        <v>0</v>
      </c>
      <c r="G113" s="54">
        <f t="shared" si="53"/>
        <v>0</v>
      </c>
      <c r="H113" s="54">
        <f t="shared" si="53"/>
        <v>0</v>
      </c>
      <c r="I113" s="54">
        <f t="shared" si="53"/>
        <v>0</v>
      </c>
      <c r="J113" s="54">
        <f t="shared" si="53"/>
        <v>100</v>
      </c>
      <c r="K113" s="54">
        <f t="shared" si="53"/>
        <v>31.1</v>
      </c>
      <c r="L113" s="54">
        <f t="shared" si="53"/>
        <v>0</v>
      </c>
      <c r="M113" s="54">
        <f t="shared" si="53"/>
        <v>0</v>
      </c>
      <c r="N113" s="54">
        <f t="shared" si="53"/>
        <v>0</v>
      </c>
      <c r="O113" s="54">
        <f t="shared" si="53"/>
        <v>0</v>
      </c>
      <c r="P113" s="54">
        <f t="shared" si="53"/>
        <v>31.1</v>
      </c>
      <c r="Q113" s="54">
        <f t="shared" si="53"/>
        <v>0</v>
      </c>
      <c r="R113" s="54">
        <f t="shared" si="53"/>
        <v>0</v>
      </c>
      <c r="S113" s="55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DI113" s="3"/>
      <c r="DJ113" s="3"/>
      <c r="DK113" s="3"/>
      <c r="DL113" s="3"/>
      <c r="DM113" s="3"/>
      <c r="DN113" s="3"/>
      <c r="DO113" s="3"/>
      <c r="DP113" s="3"/>
      <c r="DQ113" s="3"/>
      <c r="DR113" s="3"/>
      <c r="DS113" s="3"/>
      <c r="DT113" s="3"/>
      <c r="DU113" s="3"/>
      <c r="DV113" s="3"/>
      <c r="DW113" s="3"/>
      <c r="DX113" s="3"/>
      <c r="DY113" s="3"/>
      <c r="DZ113" s="3"/>
      <c r="EA113" s="3"/>
      <c r="EB113" s="3"/>
      <c r="EC113" s="3"/>
      <c r="ED113" s="3"/>
      <c r="EE113" s="3"/>
      <c r="EF113" s="3"/>
      <c r="EG113" s="3"/>
      <c r="EH113" s="3"/>
      <c r="EI113" s="3"/>
      <c r="EJ113" s="3"/>
      <c r="EK113" s="3"/>
      <c r="EL113" s="3"/>
      <c r="EM113" s="3"/>
      <c r="EN113" s="3"/>
      <c r="EO113" s="3"/>
      <c r="EP113" s="3"/>
      <c r="EQ113" s="3"/>
      <c r="ER113" s="3"/>
      <c r="ES113" s="3"/>
      <c r="ET113" s="3"/>
      <c r="EU113" s="3"/>
      <c r="EV113" s="3"/>
      <c r="EW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  <c r="HQ113" s="3"/>
      <c r="HR113" s="3"/>
      <c r="HS113" s="3"/>
      <c r="HT113" s="3"/>
      <c r="HU113" s="3"/>
      <c r="HV113" s="3"/>
      <c r="HW113" s="3"/>
      <c r="HX113" s="3"/>
      <c r="HY113" s="3"/>
      <c r="HZ113" s="3"/>
      <c r="IA113" s="3"/>
      <c r="IB113" s="3"/>
      <c r="IC113" s="3"/>
      <c r="ID113" s="3"/>
      <c r="IE113" s="3"/>
      <c r="IF113" s="3"/>
      <c r="IG113" s="3"/>
      <c r="IH113" s="3"/>
      <c r="II113" s="3"/>
      <c r="IJ113" s="3"/>
      <c r="IK113" s="3"/>
      <c r="IL113" s="3"/>
      <c r="IM113" s="3"/>
      <c r="IN113" s="3"/>
      <c r="IO113" s="3"/>
      <c r="IP113" s="3"/>
      <c r="IQ113" s="3"/>
      <c r="IR113" s="3"/>
      <c r="IS113" s="3"/>
      <c r="IT113" s="3"/>
      <c r="IU113" s="3"/>
      <c r="IV113" s="3"/>
      <c r="IW113" s="3"/>
      <c r="IX113" s="3"/>
      <c r="IY113" s="3"/>
      <c r="IZ113" s="3"/>
      <c r="JA113" s="3"/>
      <c r="JB113" s="3"/>
      <c r="JC113" s="3"/>
      <c r="JD113" s="3"/>
      <c r="JE113" s="3"/>
      <c r="JF113" s="3"/>
      <c r="JG113" s="3"/>
      <c r="JH113" s="3"/>
      <c r="JI113" s="3"/>
      <c r="JJ113" s="3"/>
      <c r="JK113" s="3"/>
      <c r="JL113" s="3"/>
      <c r="JM113" s="3"/>
      <c r="JN113" s="3"/>
      <c r="JO113" s="3"/>
      <c r="JP113" s="3"/>
      <c r="JQ113" s="3"/>
      <c r="JR113" s="3"/>
      <c r="JS113" s="3"/>
      <c r="JT113" s="3"/>
      <c r="JU113" s="3"/>
      <c r="JV113" s="3"/>
      <c r="JW113" s="3"/>
      <c r="JX113" s="3"/>
      <c r="JY113" s="3"/>
      <c r="JZ113" s="3"/>
      <c r="KA113" s="3"/>
      <c r="KB113" s="3"/>
      <c r="KC113" s="3"/>
      <c r="KD113" s="3"/>
      <c r="KE113" s="3"/>
      <c r="KF113" s="3"/>
      <c r="KG113" s="3"/>
      <c r="KH113" s="3"/>
      <c r="KI113" s="3"/>
      <c r="KJ113" s="3"/>
      <c r="KK113" s="3"/>
      <c r="KL113" s="3"/>
      <c r="KM113" s="3"/>
      <c r="KN113" s="3"/>
      <c r="KO113" s="3"/>
      <c r="KP113" s="3"/>
      <c r="KQ113" s="3"/>
      <c r="KR113" s="3"/>
      <c r="KS113" s="3"/>
      <c r="KT113" s="3"/>
      <c r="KU113" s="3"/>
      <c r="KV113" s="3"/>
      <c r="KW113" s="3"/>
      <c r="KX113" s="3"/>
      <c r="KY113" s="3"/>
      <c r="KZ113" s="3"/>
      <c r="LA113" s="3"/>
      <c r="LB113" s="3"/>
      <c r="LC113" s="3"/>
      <c r="LD113" s="3"/>
      <c r="LE113" s="3"/>
      <c r="LF113" s="3"/>
      <c r="LG113" s="3"/>
      <c r="LH113" s="3"/>
      <c r="LI113" s="3"/>
      <c r="LJ113" s="3"/>
      <c r="LK113" s="3"/>
      <c r="LL113" s="3"/>
      <c r="LM113" s="3"/>
      <c r="LN113" s="3"/>
      <c r="LO113" s="3"/>
      <c r="LP113" s="3"/>
      <c r="LQ113" s="3"/>
      <c r="LR113" s="3"/>
      <c r="LS113" s="3"/>
      <c r="LT113" s="3"/>
      <c r="LU113" s="3"/>
      <c r="LV113" s="3"/>
      <c r="LW113" s="3"/>
      <c r="LX113" s="3"/>
      <c r="LY113" s="3"/>
      <c r="LZ113" s="3"/>
      <c r="MA113" s="3"/>
      <c r="MB113" s="3"/>
      <c r="MC113" s="3"/>
      <c r="MD113" s="3"/>
      <c r="ME113" s="3"/>
      <c r="MF113" s="3"/>
      <c r="MG113" s="3"/>
      <c r="MH113" s="3"/>
      <c r="MI113" s="3"/>
      <c r="MJ113" s="3"/>
      <c r="MK113" s="3"/>
      <c r="ML113" s="3"/>
      <c r="MM113" s="3"/>
      <c r="MN113" s="3"/>
      <c r="MO113" s="3"/>
      <c r="MP113" s="3"/>
      <c r="MQ113" s="3"/>
      <c r="MR113" s="3"/>
      <c r="MS113" s="3"/>
      <c r="MT113" s="3"/>
      <c r="MU113" s="3"/>
      <c r="MV113" s="3"/>
      <c r="MW113" s="3"/>
      <c r="MX113" s="3"/>
      <c r="MY113" s="3"/>
      <c r="MZ113" s="3"/>
      <c r="NA113" s="3"/>
      <c r="NB113" s="3"/>
      <c r="NC113" s="3"/>
      <c r="ND113" s="3"/>
      <c r="NE113" s="3"/>
      <c r="NF113" s="3"/>
      <c r="NG113" s="3"/>
      <c r="NH113" s="3"/>
      <c r="NI113" s="3"/>
      <c r="NJ113" s="3"/>
      <c r="NK113" s="3"/>
      <c r="NL113" s="3"/>
      <c r="NM113" s="3"/>
      <c r="NN113" s="3"/>
      <c r="NO113" s="3"/>
      <c r="NP113" s="3"/>
      <c r="NQ113" s="3"/>
      <c r="NR113" s="3"/>
      <c r="NS113" s="3"/>
      <c r="NT113" s="3"/>
      <c r="NU113" s="3"/>
      <c r="NV113" s="3"/>
      <c r="NW113" s="3"/>
      <c r="NX113" s="3"/>
      <c r="NY113" s="3"/>
      <c r="NZ113" s="3"/>
      <c r="OA113" s="3"/>
      <c r="OB113" s="3"/>
      <c r="OC113" s="3"/>
      <c r="OD113" s="3"/>
      <c r="OE113" s="3"/>
      <c r="OF113" s="3"/>
      <c r="OG113" s="3"/>
      <c r="OH113" s="3"/>
      <c r="OI113" s="3"/>
      <c r="OJ113" s="3"/>
      <c r="OK113" s="3"/>
      <c r="OL113" s="3"/>
      <c r="OM113" s="3"/>
      <c r="ON113" s="3"/>
      <c r="OO113" s="3"/>
      <c r="OP113" s="3"/>
      <c r="OQ113" s="3"/>
      <c r="OR113" s="3"/>
      <c r="OS113" s="3"/>
      <c r="OT113" s="3"/>
      <c r="OU113" s="3"/>
      <c r="OV113" s="3"/>
      <c r="OW113" s="3"/>
      <c r="OX113" s="3"/>
      <c r="OY113" s="3"/>
      <c r="OZ113" s="3"/>
      <c r="PA113" s="3"/>
      <c r="PB113" s="3"/>
      <c r="PC113" s="3"/>
      <c r="PD113" s="3"/>
      <c r="PE113" s="3"/>
      <c r="PF113" s="3"/>
    </row>
    <row r="114" spans="1:422" s="4" customFormat="1" ht="16.5" thickBot="1">
      <c r="A114" s="229" t="s">
        <v>110</v>
      </c>
      <c r="B114" s="230"/>
      <c r="C114" s="230"/>
      <c r="D114" s="230"/>
      <c r="E114" s="230"/>
      <c r="F114" s="230"/>
      <c r="G114" s="230"/>
      <c r="H114" s="230"/>
      <c r="I114" s="230"/>
      <c r="J114" s="230"/>
      <c r="K114" s="230"/>
      <c r="L114" s="230"/>
      <c r="M114" s="230"/>
      <c r="N114" s="230"/>
      <c r="O114" s="230"/>
      <c r="P114" s="230"/>
      <c r="Q114" s="230"/>
      <c r="R114" s="230"/>
      <c r="S114" s="231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  <c r="HP114" s="3"/>
      <c r="HQ114" s="3"/>
      <c r="HR114" s="3"/>
      <c r="HS114" s="3"/>
      <c r="HT114" s="3"/>
      <c r="HU114" s="3"/>
      <c r="HV114" s="3"/>
      <c r="HW114" s="3"/>
      <c r="HX114" s="3"/>
      <c r="HY114" s="3"/>
      <c r="HZ114" s="3"/>
      <c r="IA114" s="3"/>
      <c r="IB114" s="3"/>
      <c r="IC114" s="3"/>
      <c r="ID114" s="3"/>
      <c r="IE114" s="3"/>
      <c r="IF114" s="3"/>
      <c r="IG114" s="3"/>
      <c r="IH114" s="3"/>
      <c r="II114" s="3"/>
      <c r="IJ114" s="3"/>
      <c r="IK114" s="3"/>
      <c r="IL114" s="3"/>
      <c r="IM114" s="3"/>
      <c r="IN114" s="3"/>
      <c r="IO114" s="3"/>
      <c r="IP114" s="3"/>
      <c r="IQ114" s="3"/>
      <c r="IR114" s="3"/>
      <c r="IS114" s="3"/>
      <c r="IT114" s="3"/>
      <c r="IU114" s="3"/>
      <c r="IV114" s="3"/>
      <c r="IW114" s="3"/>
      <c r="IX114" s="3"/>
      <c r="IY114" s="3"/>
      <c r="IZ114" s="3"/>
      <c r="JA114" s="3"/>
      <c r="JB114" s="3"/>
      <c r="JC114" s="3"/>
      <c r="JD114" s="3"/>
      <c r="JE114" s="3"/>
      <c r="JF114" s="3"/>
      <c r="JG114" s="3"/>
      <c r="JH114" s="3"/>
      <c r="JI114" s="3"/>
      <c r="JJ114" s="3"/>
      <c r="JK114" s="3"/>
      <c r="JL114" s="3"/>
      <c r="JM114" s="3"/>
      <c r="JN114" s="3"/>
      <c r="JO114" s="3"/>
      <c r="JP114" s="3"/>
      <c r="JQ114" s="3"/>
      <c r="JR114" s="3"/>
      <c r="JS114" s="3"/>
      <c r="JT114" s="3"/>
      <c r="JU114" s="3"/>
      <c r="JV114" s="3"/>
      <c r="JW114" s="3"/>
      <c r="JX114" s="3"/>
      <c r="JY114" s="3"/>
      <c r="JZ114" s="3"/>
      <c r="KA114" s="3"/>
      <c r="KB114" s="3"/>
      <c r="KC114" s="3"/>
      <c r="KD114" s="3"/>
      <c r="KE114" s="3"/>
      <c r="KF114" s="3"/>
      <c r="KG114" s="3"/>
      <c r="KH114" s="3"/>
      <c r="KI114" s="3"/>
      <c r="KJ114" s="3"/>
      <c r="KK114" s="3"/>
      <c r="KL114" s="3"/>
      <c r="KM114" s="3"/>
      <c r="KN114" s="3"/>
      <c r="KO114" s="3"/>
      <c r="KP114" s="3"/>
      <c r="KQ114" s="3"/>
      <c r="KR114" s="3"/>
      <c r="KS114" s="3"/>
      <c r="KT114" s="3"/>
      <c r="KU114" s="3"/>
      <c r="KV114" s="3"/>
      <c r="KW114" s="3"/>
      <c r="KX114" s="3"/>
      <c r="KY114" s="3"/>
      <c r="KZ114" s="3"/>
      <c r="LA114" s="3"/>
      <c r="LB114" s="3"/>
      <c r="LC114" s="3"/>
      <c r="LD114" s="3"/>
      <c r="LE114" s="3"/>
      <c r="LF114" s="3"/>
      <c r="LG114" s="3"/>
      <c r="LH114" s="3"/>
      <c r="LI114" s="3"/>
      <c r="LJ114" s="3"/>
      <c r="LK114" s="3"/>
      <c r="LL114" s="3"/>
      <c r="LM114" s="3"/>
      <c r="LN114" s="3"/>
      <c r="LO114" s="3"/>
      <c r="LP114" s="3"/>
      <c r="LQ114" s="3"/>
      <c r="LR114" s="3"/>
      <c r="LS114" s="3"/>
      <c r="LT114" s="3"/>
      <c r="LU114" s="3"/>
      <c r="LV114" s="3"/>
      <c r="LW114" s="3"/>
      <c r="LX114" s="3"/>
      <c r="LY114" s="3"/>
      <c r="LZ114" s="3"/>
      <c r="MA114" s="3"/>
      <c r="MB114" s="3"/>
      <c r="MC114" s="3"/>
      <c r="MD114" s="3"/>
      <c r="ME114" s="3"/>
      <c r="MF114" s="3"/>
      <c r="MG114" s="3"/>
      <c r="MH114" s="3"/>
      <c r="MI114" s="3"/>
      <c r="MJ114" s="3"/>
      <c r="MK114" s="3"/>
      <c r="ML114" s="3"/>
      <c r="MM114" s="3"/>
      <c r="MN114" s="3"/>
      <c r="MO114" s="3"/>
      <c r="MP114" s="3"/>
      <c r="MQ114" s="3"/>
      <c r="MR114" s="3"/>
      <c r="MS114" s="3"/>
      <c r="MT114" s="3"/>
      <c r="MU114" s="3"/>
      <c r="MV114" s="3"/>
      <c r="MW114" s="3"/>
      <c r="MX114" s="3"/>
      <c r="MY114" s="3"/>
      <c r="MZ114" s="3"/>
      <c r="NA114" s="3"/>
      <c r="NB114" s="3"/>
      <c r="NC114" s="3"/>
      <c r="ND114" s="3"/>
      <c r="NE114" s="3"/>
      <c r="NF114" s="3"/>
      <c r="NG114" s="3"/>
      <c r="NH114" s="3"/>
      <c r="NI114" s="3"/>
      <c r="NJ114" s="3"/>
      <c r="NK114" s="3"/>
      <c r="NL114" s="3"/>
      <c r="NM114" s="3"/>
      <c r="NN114" s="3"/>
      <c r="NO114" s="3"/>
      <c r="NP114" s="3"/>
      <c r="NQ114" s="3"/>
      <c r="NR114" s="3"/>
      <c r="NS114" s="3"/>
      <c r="NT114" s="3"/>
      <c r="NU114" s="3"/>
      <c r="NV114" s="3"/>
      <c r="NW114" s="3"/>
      <c r="NX114" s="3"/>
      <c r="NY114" s="3"/>
      <c r="NZ114" s="3"/>
      <c r="OA114" s="3"/>
      <c r="OB114" s="3"/>
      <c r="OC114" s="3"/>
      <c r="OD114" s="3"/>
      <c r="OE114" s="3"/>
      <c r="OF114" s="3"/>
      <c r="OG114" s="3"/>
      <c r="OH114" s="3"/>
      <c r="OI114" s="3"/>
      <c r="OJ114" s="3"/>
      <c r="OK114" s="3"/>
      <c r="OL114" s="3"/>
      <c r="OM114" s="3"/>
      <c r="ON114" s="3"/>
      <c r="OO114" s="3"/>
      <c r="OP114" s="3"/>
      <c r="OQ114" s="3"/>
      <c r="OR114" s="3"/>
      <c r="OS114" s="3"/>
      <c r="OT114" s="3"/>
      <c r="OU114" s="3"/>
      <c r="OV114" s="3"/>
      <c r="OW114" s="3"/>
      <c r="OX114" s="3"/>
      <c r="OY114" s="3"/>
      <c r="OZ114" s="3"/>
      <c r="PA114" s="3"/>
      <c r="PB114" s="3"/>
      <c r="PC114" s="3"/>
      <c r="PD114" s="3"/>
      <c r="PE114" s="3"/>
      <c r="PF114" s="3"/>
    </row>
    <row r="115" spans="1:422" s="61" customFormat="1" ht="48.75" thickBot="1">
      <c r="A115" s="56" t="s">
        <v>111</v>
      </c>
      <c r="B115" s="57" t="s">
        <v>112</v>
      </c>
      <c r="C115" s="58">
        <f>F115+H115+J115+L115</f>
        <v>50</v>
      </c>
      <c r="D115" s="58">
        <f>G115+I115+K115+M115</f>
        <v>25</v>
      </c>
      <c r="E115" s="58">
        <f>D115/C115*100</f>
        <v>50</v>
      </c>
      <c r="F115" s="58">
        <v>0</v>
      </c>
      <c r="G115" s="58">
        <v>0</v>
      </c>
      <c r="H115" s="58">
        <v>0</v>
      </c>
      <c r="I115" s="58">
        <v>0</v>
      </c>
      <c r="J115" s="58">
        <v>50</v>
      </c>
      <c r="K115" s="58">
        <v>25</v>
      </c>
      <c r="L115" s="58">
        <v>0</v>
      </c>
      <c r="M115" s="58">
        <v>0</v>
      </c>
      <c r="N115" s="58">
        <v>0</v>
      </c>
      <c r="O115" s="58">
        <v>0</v>
      </c>
      <c r="P115" s="58">
        <f>D115</f>
        <v>25</v>
      </c>
      <c r="Q115" s="58"/>
      <c r="R115" s="58"/>
      <c r="S115" s="59"/>
      <c r="T115" s="60"/>
      <c r="U115" s="60"/>
      <c r="V115" s="60"/>
      <c r="W115" s="60"/>
      <c r="X115" s="60"/>
      <c r="Y115" s="60"/>
      <c r="Z115" s="60"/>
      <c r="AA115" s="60"/>
      <c r="AB115" s="60"/>
      <c r="AC115" s="60"/>
      <c r="AD115" s="60"/>
      <c r="AE115" s="60"/>
      <c r="AF115" s="60"/>
      <c r="AG115" s="60"/>
      <c r="AH115" s="60"/>
      <c r="AI115" s="60"/>
      <c r="AJ115" s="60"/>
      <c r="AK115" s="60"/>
      <c r="AL115" s="60"/>
      <c r="AM115" s="60"/>
      <c r="AN115" s="60"/>
      <c r="AO115" s="60"/>
      <c r="AP115" s="60"/>
      <c r="AQ115" s="60"/>
      <c r="AR115" s="60"/>
      <c r="AS115" s="60"/>
      <c r="AT115" s="60"/>
      <c r="AU115" s="60"/>
      <c r="AV115" s="60"/>
      <c r="AW115" s="60"/>
      <c r="AX115" s="60"/>
      <c r="AY115" s="60"/>
      <c r="AZ115" s="60"/>
      <c r="BA115" s="60"/>
      <c r="BB115" s="60"/>
      <c r="BC115" s="60"/>
      <c r="BD115" s="60"/>
      <c r="BE115" s="60"/>
      <c r="BF115" s="60"/>
      <c r="BG115" s="60"/>
      <c r="BH115" s="60"/>
      <c r="BI115" s="60"/>
      <c r="BJ115" s="60"/>
      <c r="BK115" s="60"/>
      <c r="BL115" s="60"/>
      <c r="BM115" s="60"/>
      <c r="BN115" s="60"/>
      <c r="BO115" s="60"/>
      <c r="BP115" s="60"/>
      <c r="BQ115" s="60"/>
      <c r="BR115" s="60"/>
      <c r="BS115" s="60"/>
      <c r="BT115" s="60"/>
      <c r="BU115" s="60"/>
      <c r="BV115" s="60"/>
      <c r="BW115" s="60"/>
      <c r="BX115" s="60"/>
      <c r="BY115" s="60"/>
      <c r="BZ115" s="60"/>
      <c r="CA115" s="60"/>
      <c r="CB115" s="60"/>
      <c r="CC115" s="60"/>
      <c r="CD115" s="60"/>
      <c r="CE115" s="60"/>
      <c r="CF115" s="60"/>
      <c r="CG115" s="60"/>
      <c r="CH115" s="60"/>
      <c r="CI115" s="60"/>
      <c r="CJ115" s="60"/>
      <c r="CK115" s="60"/>
      <c r="CL115" s="60"/>
      <c r="CM115" s="60"/>
      <c r="CN115" s="60"/>
      <c r="CO115" s="60"/>
      <c r="CP115" s="60"/>
      <c r="CQ115" s="60"/>
      <c r="CR115" s="60"/>
      <c r="CS115" s="60"/>
      <c r="CT115" s="60"/>
      <c r="CU115" s="60"/>
      <c r="CV115" s="60"/>
      <c r="CW115" s="60"/>
      <c r="CX115" s="60"/>
      <c r="CY115" s="60"/>
      <c r="CZ115" s="60"/>
      <c r="DA115" s="60"/>
      <c r="DB115" s="60"/>
      <c r="DC115" s="60"/>
      <c r="DD115" s="60"/>
      <c r="DE115" s="60"/>
      <c r="DF115" s="60"/>
      <c r="DG115" s="60"/>
      <c r="DH115" s="60"/>
      <c r="DI115" s="60"/>
      <c r="DJ115" s="60"/>
      <c r="DK115" s="60"/>
      <c r="DL115" s="60"/>
      <c r="DM115" s="60"/>
      <c r="DN115" s="60"/>
      <c r="DO115" s="60"/>
      <c r="DP115" s="60"/>
      <c r="DQ115" s="60"/>
      <c r="DR115" s="60"/>
      <c r="DS115" s="60"/>
      <c r="DT115" s="60"/>
      <c r="DU115" s="60"/>
      <c r="DV115" s="60"/>
      <c r="DW115" s="60"/>
      <c r="DX115" s="60"/>
      <c r="DY115" s="60"/>
      <c r="DZ115" s="60"/>
      <c r="EA115" s="60"/>
      <c r="EB115" s="60"/>
      <c r="EC115" s="60"/>
      <c r="ED115" s="60"/>
      <c r="EE115" s="60"/>
      <c r="EF115" s="60"/>
      <c r="EG115" s="60"/>
      <c r="EH115" s="60"/>
      <c r="EI115" s="60"/>
      <c r="EJ115" s="60"/>
      <c r="EK115" s="60"/>
      <c r="EL115" s="60"/>
      <c r="EM115" s="60"/>
      <c r="EN115" s="60"/>
      <c r="EO115" s="60"/>
      <c r="EP115" s="60"/>
      <c r="EQ115" s="60"/>
      <c r="ER115" s="60"/>
      <c r="ES115" s="60"/>
      <c r="ET115" s="60"/>
      <c r="EU115" s="60"/>
      <c r="EV115" s="60"/>
      <c r="EW115" s="60"/>
      <c r="EX115" s="60"/>
      <c r="EY115" s="60"/>
      <c r="EZ115" s="60"/>
      <c r="FA115" s="60"/>
      <c r="FB115" s="60"/>
      <c r="FC115" s="60"/>
      <c r="FD115" s="60"/>
      <c r="FE115" s="60"/>
      <c r="FF115" s="60"/>
      <c r="FG115" s="60"/>
      <c r="FH115" s="60"/>
      <c r="FI115" s="60"/>
      <c r="FJ115" s="60"/>
      <c r="FK115" s="60"/>
      <c r="FL115" s="60"/>
      <c r="FM115" s="60"/>
      <c r="FN115" s="60"/>
      <c r="FO115" s="60"/>
      <c r="FP115" s="60"/>
      <c r="FQ115" s="60"/>
      <c r="FR115" s="60"/>
      <c r="FS115" s="60"/>
      <c r="FT115" s="60"/>
      <c r="FU115" s="60"/>
      <c r="FV115" s="60"/>
      <c r="FW115" s="60"/>
      <c r="FX115" s="60"/>
      <c r="FY115" s="60"/>
      <c r="FZ115" s="60"/>
      <c r="GA115" s="60"/>
      <c r="GB115" s="60"/>
      <c r="GC115" s="60"/>
      <c r="GD115" s="60"/>
      <c r="GE115" s="60"/>
      <c r="GF115" s="60"/>
      <c r="GG115" s="60"/>
      <c r="GH115" s="60"/>
      <c r="GI115" s="60"/>
      <c r="GJ115" s="60"/>
      <c r="GK115" s="60"/>
      <c r="GL115" s="60"/>
      <c r="GM115" s="60"/>
      <c r="GN115" s="60"/>
      <c r="GO115" s="60"/>
      <c r="GP115" s="60"/>
      <c r="GQ115" s="60"/>
      <c r="GR115" s="60"/>
      <c r="GS115" s="60"/>
      <c r="GT115" s="60"/>
      <c r="GU115" s="60"/>
      <c r="GV115" s="60"/>
      <c r="GW115" s="60"/>
      <c r="GX115" s="60"/>
      <c r="GY115" s="60"/>
      <c r="GZ115" s="60"/>
      <c r="HA115" s="60"/>
      <c r="HB115" s="60"/>
      <c r="HC115" s="60"/>
      <c r="HD115" s="60"/>
      <c r="HE115" s="60"/>
      <c r="HF115" s="60"/>
      <c r="HG115" s="60"/>
      <c r="HH115" s="60"/>
      <c r="HI115" s="60"/>
      <c r="HJ115" s="60"/>
      <c r="HK115" s="60"/>
      <c r="HL115" s="60"/>
      <c r="HM115" s="60"/>
      <c r="HN115" s="60"/>
      <c r="HO115" s="60"/>
      <c r="HP115" s="60"/>
      <c r="HQ115" s="60"/>
      <c r="HR115" s="60"/>
      <c r="HS115" s="60"/>
      <c r="HT115" s="60"/>
      <c r="HU115" s="60"/>
      <c r="HV115" s="60"/>
      <c r="HW115" s="60"/>
      <c r="HX115" s="60"/>
      <c r="HY115" s="60"/>
      <c r="HZ115" s="60"/>
      <c r="IA115" s="60"/>
      <c r="IB115" s="60"/>
      <c r="IC115" s="60"/>
      <c r="ID115" s="60"/>
      <c r="IE115" s="60"/>
      <c r="IF115" s="60"/>
      <c r="IG115" s="60"/>
      <c r="IH115" s="60"/>
      <c r="II115" s="60"/>
      <c r="IJ115" s="60"/>
      <c r="IK115" s="60"/>
      <c r="IL115" s="60"/>
      <c r="IM115" s="60"/>
      <c r="IN115" s="60"/>
      <c r="IO115" s="60"/>
      <c r="IP115" s="60"/>
      <c r="IQ115" s="60"/>
      <c r="IR115" s="60"/>
      <c r="IS115" s="60"/>
      <c r="IT115" s="60"/>
      <c r="IU115" s="60"/>
      <c r="IV115" s="60"/>
      <c r="IW115" s="60"/>
      <c r="IX115" s="60"/>
      <c r="IY115" s="60"/>
      <c r="IZ115" s="60"/>
      <c r="JA115" s="60"/>
      <c r="JB115" s="60"/>
      <c r="JC115" s="60"/>
      <c r="JD115" s="60"/>
      <c r="JE115" s="60"/>
      <c r="JF115" s="60"/>
      <c r="JG115" s="60"/>
      <c r="JH115" s="60"/>
      <c r="JI115" s="60"/>
      <c r="JJ115" s="60"/>
      <c r="JK115" s="60"/>
      <c r="JL115" s="60"/>
      <c r="JM115" s="60"/>
      <c r="JN115" s="60"/>
      <c r="JO115" s="60"/>
      <c r="JP115" s="60"/>
      <c r="JQ115" s="60"/>
      <c r="JR115" s="60"/>
      <c r="JS115" s="60"/>
      <c r="JT115" s="60"/>
      <c r="JU115" s="60"/>
      <c r="JV115" s="60"/>
      <c r="JW115" s="60"/>
      <c r="JX115" s="60"/>
      <c r="JY115" s="60"/>
      <c r="JZ115" s="60"/>
      <c r="KA115" s="60"/>
      <c r="KB115" s="60"/>
      <c r="KC115" s="60"/>
      <c r="KD115" s="60"/>
      <c r="KE115" s="60"/>
      <c r="KF115" s="60"/>
      <c r="KG115" s="60"/>
      <c r="KH115" s="60"/>
      <c r="KI115" s="60"/>
      <c r="KJ115" s="60"/>
      <c r="KK115" s="60"/>
      <c r="KL115" s="60"/>
      <c r="KM115" s="60"/>
      <c r="KN115" s="60"/>
      <c r="KO115" s="60"/>
      <c r="KP115" s="60"/>
      <c r="KQ115" s="60"/>
      <c r="KR115" s="60"/>
      <c r="KS115" s="60"/>
      <c r="KT115" s="60"/>
      <c r="KU115" s="60"/>
      <c r="KV115" s="60"/>
      <c r="KW115" s="60"/>
      <c r="KX115" s="60"/>
      <c r="KY115" s="60"/>
      <c r="KZ115" s="60"/>
      <c r="LA115" s="60"/>
      <c r="LB115" s="60"/>
      <c r="LC115" s="60"/>
      <c r="LD115" s="60"/>
      <c r="LE115" s="60"/>
      <c r="LF115" s="60"/>
      <c r="LG115" s="60"/>
      <c r="LH115" s="60"/>
      <c r="LI115" s="60"/>
      <c r="LJ115" s="60"/>
      <c r="LK115" s="60"/>
      <c r="LL115" s="60"/>
      <c r="LM115" s="60"/>
      <c r="LN115" s="60"/>
      <c r="LO115" s="60"/>
      <c r="LP115" s="60"/>
      <c r="LQ115" s="60"/>
      <c r="LR115" s="60"/>
      <c r="LS115" s="60"/>
      <c r="LT115" s="60"/>
      <c r="LU115" s="60"/>
      <c r="LV115" s="60"/>
      <c r="LW115" s="60"/>
      <c r="LX115" s="60"/>
      <c r="LY115" s="60"/>
      <c r="LZ115" s="60"/>
      <c r="MA115" s="60"/>
      <c r="MB115" s="60"/>
      <c r="MC115" s="60"/>
      <c r="MD115" s="60"/>
      <c r="ME115" s="60"/>
      <c r="MF115" s="60"/>
      <c r="MG115" s="60"/>
      <c r="MH115" s="60"/>
      <c r="MI115" s="60"/>
      <c r="MJ115" s="60"/>
      <c r="MK115" s="60"/>
      <c r="ML115" s="60"/>
      <c r="MM115" s="60"/>
      <c r="MN115" s="60"/>
      <c r="MO115" s="60"/>
      <c r="MP115" s="60"/>
      <c r="MQ115" s="60"/>
      <c r="MR115" s="60"/>
      <c r="MS115" s="60"/>
      <c r="MT115" s="60"/>
      <c r="MU115" s="60"/>
      <c r="MV115" s="60"/>
      <c r="MW115" s="60"/>
      <c r="MX115" s="60"/>
      <c r="MY115" s="60"/>
      <c r="MZ115" s="60"/>
      <c r="NA115" s="60"/>
      <c r="NB115" s="60"/>
      <c r="NC115" s="60"/>
      <c r="ND115" s="60"/>
      <c r="NE115" s="60"/>
      <c r="NF115" s="60"/>
      <c r="NG115" s="60"/>
      <c r="NH115" s="60"/>
      <c r="NI115" s="60"/>
      <c r="NJ115" s="60"/>
      <c r="NK115" s="60"/>
      <c r="NL115" s="60"/>
      <c r="NM115" s="60"/>
      <c r="NN115" s="60"/>
      <c r="NO115" s="60"/>
      <c r="NP115" s="60"/>
      <c r="NQ115" s="60"/>
      <c r="NR115" s="60"/>
      <c r="NS115" s="60"/>
      <c r="NT115" s="60"/>
      <c r="NU115" s="60"/>
      <c r="NV115" s="60"/>
      <c r="NW115" s="60"/>
      <c r="NX115" s="60"/>
      <c r="NY115" s="60"/>
      <c r="NZ115" s="60"/>
      <c r="OA115" s="60"/>
      <c r="OB115" s="60"/>
      <c r="OC115" s="60"/>
      <c r="OD115" s="60"/>
      <c r="OE115" s="60"/>
      <c r="OF115" s="60"/>
      <c r="OG115" s="60"/>
      <c r="OH115" s="60"/>
      <c r="OI115" s="60"/>
      <c r="OJ115" s="60"/>
      <c r="OK115" s="60"/>
      <c r="OL115" s="60"/>
      <c r="OM115" s="60"/>
      <c r="ON115" s="60"/>
      <c r="OO115" s="60"/>
      <c r="OP115" s="60"/>
      <c r="OQ115" s="60"/>
      <c r="OR115" s="60"/>
      <c r="OS115" s="60"/>
      <c r="OT115" s="60"/>
      <c r="OU115" s="60"/>
      <c r="OV115" s="60"/>
      <c r="OW115" s="60"/>
      <c r="OX115" s="60"/>
      <c r="OY115" s="60"/>
      <c r="OZ115" s="60"/>
      <c r="PA115" s="60"/>
      <c r="PB115" s="60"/>
      <c r="PC115" s="60"/>
      <c r="PD115" s="60"/>
      <c r="PE115" s="60"/>
      <c r="PF115" s="60"/>
    </row>
    <row r="116" spans="1:422" s="4" customFormat="1" ht="15.75" thickBot="1">
      <c r="A116" s="52" t="s">
        <v>20</v>
      </c>
      <c r="B116" s="53"/>
      <c r="C116" s="54">
        <f>C115</f>
        <v>50</v>
      </c>
      <c r="D116" s="54">
        <f t="shared" ref="D116:P116" si="54">D115</f>
        <v>25</v>
      </c>
      <c r="E116" s="54">
        <f t="shared" si="54"/>
        <v>50</v>
      </c>
      <c r="F116" s="54">
        <f t="shared" si="54"/>
        <v>0</v>
      </c>
      <c r="G116" s="54">
        <f t="shared" si="54"/>
        <v>0</v>
      </c>
      <c r="H116" s="54">
        <f t="shared" si="54"/>
        <v>0</v>
      </c>
      <c r="I116" s="54">
        <f t="shared" si="54"/>
        <v>0</v>
      </c>
      <c r="J116" s="54">
        <f t="shared" si="54"/>
        <v>50</v>
      </c>
      <c r="K116" s="54">
        <f t="shared" si="54"/>
        <v>25</v>
      </c>
      <c r="L116" s="54">
        <f t="shared" si="54"/>
        <v>0</v>
      </c>
      <c r="M116" s="54">
        <f t="shared" si="54"/>
        <v>0</v>
      </c>
      <c r="N116" s="54">
        <f t="shared" si="54"/>
        <v>0</v>
      </c>
      <c r="O116" s="54">
        <f t="shared" si="54"/>
        <v>0</v>
      </c>
      <c r="P116" s="54">
        <f t="shared" si="54"/>
        <v>25</v>
      </c>
      <c r="Q116" s="54"/>
      <c r="R116" s="54"/>
      <c r="S116" s="55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  <c r="HQ116" s="3"/>
      <c r="HR116" s="3"/>
      <c r="HS116" s="3"/>
      <c r="HT116" s="3"/>
      <c r="HU116" s="3"/>
      <c r="HV116" s="3"/>
      <c r="HW116" s="3"/>
      <c r="HX116" s="3"/>
      <c r="HY116" s="3"/>
      <c r="HZ116" s="3"/>
      <c r="IA116" s="3"/>
      <c r="IB116" s="3"/>
      <c r="IC116" s="3"/>
      <c r="ID116" s="3"/>
      <c r="IE116" s="3"/>
      <c r="IF116" s="3"/>
      <c r="IG116" s="3"/>
      <c r="IH116" s="3"/>
      <c r="II116" s="3"/>
      <c r="IJ116" s="3"/>
      <c r="IK116" s="3"/>
      <c r="IL116" s="3"/>
      <c r="IM116" s="3"/>
      <c r="IN116" s="3"/>
      <c r="IO116" s="3"/>
      <c r="IP116" s="3"/>
      <c r="IQ116" s="3"/>
      <c r="IR116" s="3"/>
      <c r="IS116" s="3"/>
      <c r="IT116" s="3"/>
      <c r="IU116" s="3"/>
      <c r="IV116" s="3"/>
      <c r="IW116" s="3"/>
      <c r="IX116" s="3"/>
      <c r="IY116" s="3"/>
      <c r="IZ116" s="3"/>
      <c r="JA116" s="3"/>
      <c r="JB116" s="3"/>
      <c r="JC116" s="3"/>
      <c r="JD116" s="3"/>
      <c r="JE116" s="3"/>
      <c r="JF116" s="3"/>
      <c r="JG116" s="3"/>
      <c r="JH116" s="3"/>
      <c r="JI116" s="3"/>
      <c r="JJ116" s="3"/>
      <c r="JK116" s="3"/>
      <c r="JL116" s="3"/>
      <c r="JM116" s="3"/>
      <c r="JN116" s="3"/>
      <c r="JO116" s="3"/>
      <c r="JP116" s="3"/>
      <c r="JQ116" s="3"/>
      <c r="JR116" s="3"/>
      <c r="JS116" s="3"/>
      <c r="JT116" s="3"/>
      <c r="JU116" s="3"/>
      <c r="JV116" s="3"/>
      <c r="JW116" s="3"/>
      <c r="JX116" s="3"/>
      <c r="JY116" s="3"/>
      <c r="JZ116" s="3"/>
      <c r="KA116" s="3"/>
      <c r="KB116" s="3"/>
      <c r="KC116" s="3"/>
      <c r="KD116" s="3"/>
      <c r="KE116" s="3"/>
      <c r="KF116" s="3"/>
      <c r="KG116" s="3"/>
      <c r="KH116" s="3"/>
      <c r="KI116" s="3"/>
      <c r="KJ116" s="3"/>
      <c r="KK116" s="3"/>
      <c r="KL116" s="3"/>
      <c r="KM116" s="3"/>
      <c r="KN116" s="3"/>
      <c r="KO116" s="3"/>
      <c r="KP116" s="3"/>
      <c r="KQ116" s="3"/>
      <c r="KR116" s="3"/>
      <c r="KS116" s="3"/>
      <c r="KT116" s="3"/>
      <c r="KU116" s="3"/>
      <c r="KV116" s="3"/>
      <c r="KW116" s="3"/>
      <c r="KX116" s="3"/>
      <c r="KY116" s="3"/>
      <c r="KZ116" s="3"/>
      <c r="LA116" s="3"/>
      <c r="LB116" s="3"/>
      <c r="LC116" s="3"/>
      <c r="LD116" s="3"/>
      <c r="LE116" s="3"/>
      <c r="LF116" s="3"/>
      <c r="LG116" s="3"/>
      <c r="LH116" s="3"/>
      <c r="LI116" s="3"/>
      <c r="LJ116" s="3"/>
      <c r="LK116" s="3"/>
      <c r="LL116" s="3"/>
      <c r="LM116" s="3"/>
      <c r="LN116" s="3"/>
      <c r="LO116" s="3"/>
      <c r="LP116" s="3"/>
      <c r="LQ116" s="3"/>
      <c r="LR116" s="3"/>
      <c r="LS116" s="3"/>
      <c r="LT116" s="3"/>
      <c r="LU116" s="3"/>
      <c r="LV116" s="3"/>
      <c r="LW116" s="3"/>
      <c r="LX116" s="3"/>
      <c r="LY116" s="3"/>
      <c r="LZ116" s="3"/>
      <c r="MA116" s="3"/>
      <c r="MB116" s="3"/>
      <c r="MC116" s="3"/>
      <c r="MD116" s="3"/>
      <c r="ME116" s="3"/>
      <c r="MF116" s="3"/>
      <c r="MG116" s="3"/>
      <c r="MH116" s="3"/>
      <c r="MI116" s="3"/>
      <c r="MJ116" s="3"/>
      <c r="MK116" s="3"/>
      <c r="ML116" s="3"/>
      <c r="MM116" s="3"/>
      <c r="MN116" s="3"/>
      <c r="MO116" s="3"/>
      <c r="MP116" s="3"/>
      <c r="MQ116" s="3"/>
      <c r="MR116" s="3"/>
      <c r="MS116" s="3"/>
      <c r="MT116" s="3"/>
      <c r="MU116" s="3"/>
      <c r="MV116" s="3"/>
      <c r="MW116" s="3"/>
      <c r="MX116" s="3"/>
      <c r="MY116" s="3"/>
      <c r="MZ116" s="3"/>
      <c r="NA116" s="3"/>
      <c r="NB116" s="3"/>
      <c r="NC116" s="3"/>
      <c r="ND116" s="3"/>
      <c r="NE116" s="3"/>
      <c r="NF116" s="3"/>
      <c r="NG116" s="3"/>
      <c r="NH116" s="3"/>
      <c r="NI116" s="3"/>
      <c r="NJ116" s="3"/>
      <c r="NK116" s="3"/>
      <c r="NL116" s="3"/>
      <c r="NM116" s="3"/>
      <c r="NN116" s="3"/>
      <c r="NO116" s="3"/>
      <c r="NP116" s="3"/>
      <c r="NQ116" s="3"/>
      <c r="NR116" s="3"/>
      <c r="NS116" s="3"/>
      <c r="NT116" s="3"/>
      <c r="NU116" s="3"/>
      <c r="NV116" s="3"/>
      <c r="NW116" s="3"/>
      <c r="NX116" s="3"/>
      <c r="NY116" s="3"/>
      <c r="NZ116" s="3"/>
      <c r="OA116" s="3"/>
      <c r="OB116" s="3"/>
      <c r="OC116" s="3"/>
      <c r="OD116" s="3"/>
      <c r="OE116" s="3"/>
      <c r="OF116" s="3"/>
      <c r="OG116" s="3"/>
      <c r="OH116" s="3"/>
      <c r="OI116" s="3"/>
      <c r="OJ116" s="3"/>
      <c r="OK116" s="3"/>
      <c r="OL116" s="3"/>
      <c r="OM116" s="3"/>
      <c r="ON116" s="3"/>
      <c r="OO116" s="3"/>
      <c r="OP116" s="3"/>
      <c r="OQ116" s="3"/>
      <c r="OR116" s="3"/>
      <c r="OS116" s="3"/>
      <c r="OT116" s="3"/>
      <c r="OU116" s="3"/>
      <c r="OV116" s="3"/>
      <c r="OW116" s="3"/>
      <c r="OX116" s="3"/>
      <c r="OY116" s="3"/>
      <c r="OZ116" s="3"/>
      <c r="PA116" s="3"/>
      <c r="PB116" s="3"/>
      <c r="PC116" s="3"/>
      <c r="PD116" s="3"/>
      <c r="PE116" s="3"/>
      <c r="PF116" s="3"/>
    </row>
    <row r="117" spans="1:422" s="4" customFormat="1" ht="16.5" thickBot="1">
      <c r="A117" s="229" t="s">
        <v>113</v>
      </c>
      <c r="B117" s="230"/>
      <c r="C117" s="230"/>
      <c r="D117" s="230"/>
      <c r="E117" s="230"/>
      <c r="F117" s="230"/>
      <c r="G117" s="230"/>
      <c r="H117" s="230"/>
      <c r="I117" s="230"/>
      <c r="J117" s="230"/>
      <c r="K117" s="230"/>
      <c r="L117" s="230"/>
      <c r="M117" s="230"/>
      <c r="N117" s="230"/>
      <c r="O117" s="230"/>
      <c r="P117" s="230"/>
      <c r="Q117" s="230"/>
      <c r="R117" s="230"/>
      <c r="S117" s="231"/>
    </row>
    <row r="118" spans="1:422" s="4" customFormat="1" ht="25.5" thickBot="1">
      <c r="A118" s="62" t="s">
        <v>114</v>
      </c>
      <c r="B118" s="63" t="s">
        <v>115</v>
      </c>
      <c r="C118" s="64">
        <f>F118+H118+J118+L118</f>
        <v>150</v>
      </c>
      <c r="D118" s="64">
        <f>G118+I118+K118+M118</f>
        <v>149.80000000000001</v>
      </c>
      <c r="E118" s="64">
        <f>D118/C118*100</f>
        <v>99.866666666666674</v>
      </c>
      <c r="F118" s="64">
        <v>0</v>
      </c>
      <c r="G118" s="64">
        <v>0</v>
      </c>
      <c r="H118" s="64">
        <v>0</v>
      </c>
      <c r="I118" s="64">
        <v>0</v>
      </c>
      <c r="J118" s="64">
        <v>150</v>
      </c>
      <c r="K118" s="64">
        <v>149.80000000000001</v>
      </c>
      <c r="L118" s="64">
        <v>0</v>
      </c>
      <c r="M118" s="64">
        <v>0</v>
      </c>
      <c r="N118" s="64">
        <v>0</v>
      </c>
      <c r="O118" s="64">
        <v>0</v>
      </c>
      <c r="P118" s="65">
        <f>D118</f>
        <v>149.80000000000001</v>
      </c>
      <c r="Q118" s="65"/>
      <c r="R118" s="65"/>
      <c r="S118" s="66"/>
    </row>
    <row r="119" spans="1:422" s="4" customFormat="1" ht="15.75" thickBot="1">
      <c r="A119" s="52" t="s">
        <v>20</v>
      </c>
      <c r="B119" s="53"/>
      <c r="C119" s="54">
        <f t="shared" ref="C119:P119" si="55">SUM(C118:C118)</f>
        <v>150</v>
      </c>
      <c r="D119" s="54">
        <f t="shared" si="55"/>
        <v>149.80000000000001</v>
      </c>
      <c r="E119" s="54">
        <f t="shared" si="55"/>
        <v>99.866666666666674</v>
      </c>
      <c r="F119" s="54">
        <f t="shared" si="55"/>
        <v>0</v>
      </c>
      <c r="G119" s="54">
        <f t="shared" si="55"/>
        <v>0</v>
      </c>
      <c r="H119" s="54">
        <f t="shared" si="55"/>
        <v>0</v>
      </c>
      <c r="I119" s="54">
        <f t="shared" si="55"/>
        <v>0</v>
      </c>
      <c r="J119" s="54">
        <f t="shared" si="55"/>
        <v>150</v>
      </c>
      <c r="K119" s="54">
        <f t="shared" si="55"/>
        <v>149.80000000000001</v>
      </c>
      <c r="L119" s="54">
        <f t="shared" si="55"/>
        <v>0</v>
      </c>
      <c r="M119" s="54">
        <f t="shared" si="55"/>
        <v>0</v>
      </c>
      <c r="N119" s="54">
        <f t="shared" si="55"/>
        <v>0</v>
      </c>
      <c r="O119" s="54">
        <f t="shared" si="55"/>
        <v>0</v>
      </c>
      <c r="P119" s="54">
        <f t="shared" si="55"/>
        <v>149.80000000000001</v>
      </c>
      <c r="Q119" s="67"/>
      <c r="R119" s="54"/>
      <c r="S119" s="55"/>
    </row>
    <row r="120" spans="1:422" s="4" customFormat="1" ht="16.5" thickBot="1">
      <c r="A120" s="232" t="s">
        <v>116</v>
      </c>
      <c r="B120" s="233"/>
      <c r="C120" s="234"/>
      <c r="D120" s="234"/>
      <c r="E120" s="234"/>
      <c r="F120" s="233"/>
      <c r="G120" s="233"/>
      <c r="H120" s="233"/>
      <c r="I120" s="233"/>
      <c r="J120" s="233"/>
      <c r="K120" s="233"/>
      <c r="L120" s="233"/>
      <c r="M120" s="233"/>
      <c r="N120" s="233"/>
      <c r="O120" s="233"/>
      <c r="P120" s="233"/>
      <c r="Q120" s="233"/>
      <c r="R120" s="233"/>
      <c r="S120" s="235"/>
    </row>
    <row r="121" spans="1:422" s="4" customFormat="1" ht="87.75" customHeight="1">
      <c r="A121" s="70" t="s">
        <v>117</v>
      </c>
      <c r="B121" s="71" t="s">
        <v>115</v>
      </c>
      <c r="C121" s="68">
        <f>F121+H121+J121+L121</f>
        <v>3083.5600000000004</v>
      </c>
      <c r="D121" s="68">
        <f>G121+I121+K121+M121</f>
        <v>3083.5600000000004</v>
      </c>
      <c r="E121" s="68">
        <f>D121/C121*100</f>
        <v>100</v>
      </c>
      <c r="F121" s="69">
        <v>2293.27</v>
      </c>
      <c r="G121" s="69">
        <v>2293.27</v>
      </c>
      <c r="H121" s="69">
        <v>199.31</v>
      </c>
      <c r="I121" s="69">
        <v>199.31</v>
      </c>
      <c r="J121" s="69">
        <v>249.26</v>
      </c>
      <c r="K121" s="69">
        <v>249.26</v>
      </c>
      <c r="L121" s="69">
        <v>341.72</v>
      </c>
      <c r="M121" s="69">
        <v>341.72</v>
      </c>
      <c r="N121" s="69">
        <v>0</v>
      </c>
      <c r="O121" s="69">
        <v>0</v>
      </c>
      <c r="P121" s="69">
        <f>G121+I121+K121+M121</f>
        <v>3083.5600000000004</v>
      </c>
      <c r="Q121" s="72"/>
      <c r="R121" s="72"/>
      <c r="S121" s="73"/>
    </row>
    <row r="122" spans="1:422" s="3" customFormat="1" ht="84.75">
      <c r="A122" s="74" t="s">
        <v>118</v>
      </c>
      <c r="B122" s="74" t="s">
        <v>115</v>
      </c>
      <c r="C122" s="68">
        <f>F122+H122+J122+L122</f>
        <v>1156.6199999999999</v>
      </c>
      <c r="D122" s="68">
        <f>G122+I122+K122+M122</f>
        <v>1156.6199999999999</v>
      </c>
      <c r="E122" s="68">
        <f>D122/C122*100</f>
        <v>100</v>
      </c>
      <c r="F122" s="68">
        <v>936.9</v>
      </c>
      <c r="G122" s="68">
        <v>936.9</v>
      </c>
      <c r="H122" s="68">
        <v>81.42</v>
      </c>
      <c r="I122" s="68">
        <v>81.42</v>
      </c>
      <c r="J122" s="68">
        <v>101.83</v>
      </c>
      <c r="K122" s="68">
        <v>101.83</v>
      </c>
      <c r="L122" s="69">
        <v>36.47</v>
      </c>
      <c r="M122" s="68">
        <v>36.47</v>
      </c>
      <c r="N122" s="68">
        <v>0</v>
      </c>
      <c r="O122" s="68">
        <v>0</v>
      </c>
      <c r="P122" s="69">
        <f>G122+I122+K122+M122</f>
        <v>1156.6199999999999</v>
      </c>
      <c r="Q122" s="75"/>
      <c r="R122" s="75"/>
      <c r="S122" s="75"/>
    </row>
    <row r="123" spans="1:422" s="3" customFormat="1" ht="87" customHeight="1">
      <c r="A123" s="74" t="s">
        <v>119</v>
      </c>
      <c r="B123" s="74" t="s">
        <v>115</v>
      </c>
      <c r="C123" s="68">
        <f t="shared" ref="C123:D128" si="56">F123+H123+J123+L123</f>
        <v>3194.21</v>
      </c>
      <c r="D123" s="68">
        <f t="shared" si="56"/>
        <v>3194.21</v>
      </c>
      <c r="E123" s="68">
        <f t="shared" ref="E123:E128" si="57">D123/C123*100</f>
        <v>100</v>
      </c>
      <c r="F123" s="68">
        <v>2538.75</v>
      </c>
      <c r="G123" s="68">
        <v>2538.75</v>
      </c>
      <c r="H123" s="68">
        <v>220.64</v>
      </c>
      <c r="I123" s="68">
        <v>220.64</v>
      </c>
      <c r="J123" s="68">
        <v>275.94</v>
      </c>
      <c r="K123" s="68">
        <v>275.94</v>
      </c>
      <c r="L123" s="68">
        <v>158.88</v>
      </c>
      <c r="M123" s="68">
        <v>158.88</v>
      </c>
      <c r="N123" s="68">
        <v>0</v>
      </c>
      <c r="O123" s="68">
        <v>0</v>
      </c>
      <c r="P123" s="68">
        <f t="shared" ref="P123:P128" si="58">G123+I123+K123+M123</f>
        <v>3194.21</v>
      </c>
      <c r="Q123" s="75"/>
      <c r="R123" s="75"/>
      <c r="S123" s="75"/>
    </row>
    <row r="124" spans="1:422" s="3" customFormat="1" ht="90" customHeight="1">
      <c r="A124" s="74" t="s">
        <v>120</v>
      </c>
      <c r="B124" s="74" t="s">
        <v>115</v>
      </c>
      <c r="C124" s="68">
        <f t="shared" si="56"/>
        <v>2235.92</v>
      </c>
      <c r="D124" s="68">
        <f t="shared" si="56"/>
        <v>2235.92</v>
      </c>
      <c r="E124" s="68">
        <f t="shared" si="57"/>
        <v>100</v>
      </c>
      <c r="F124" s="68">
        <v>1829.63</v>
      </c>
      <c r="G124" s="68">
        <v>1829.63</v>
      </c>
      <c r="H124" s="68">
        <v>159.01</v>
      </c>
      <c r="I124" s="68">
        <v>159.01</v>
      </c>
      <c r="J124" s="68">
        <v>198.86</v>
      </c>
      <c r="K124" s="68">
        <v>198.86</v>
      </c>
      <c r="L124" s="68">
        <v>48.42</v>
      </c>
      <c r="M124" s="68">
        <v>48.42</v>
      </c>
      <c r="N124" s="68">
        <v>0</v>
      </c>
      <c r="O124" s="68">
        <v>0</v>
      </c>
      <c r="P124" s="68">
        <f t="shared" si="58"/>
        <v>2235.92</v>
      </c>
      <c r="Q124" s="75"/>
      <c r="R124" s="75"/>
      <c r="S124" s="75"/>
    </row>
    <row r="125" spans="1:422" s="3" customFormat="1" ht="84.75">
      <c r="A125" s="74" t="s">
        <v>121</v>
      </c>
      <c r="B125" s="74" t="s">
        <v>115</v>
      </c>
      <c r="C125" s="68">
        <f t="shared" si="56"/>
        <v>396.51</v>
      </c>
      <c r="D125" s="68">
        <f t="shared" si="56"/>
        <v>396.51</v>
      </c>
      <c r="E125" s="68">
        <f t="shared" si="57"/>
        <v>100</v>
      </c>
      <c r="F125" s="68">
        <v>313.8</v>
      </c>
      <c r="G125" s="68">
        <v>313.8</v>
      </c>
      <c r="H125" s="68">
        <v>27.27</v>
      </c>
      <c r="I125" s="68">
        <v>27.27</v>
      </c>
      <c r="J125" s="68">
        <v>34.11</v>
      </c>
      <c r="K125" s="68">
        <v>34.11</v>
      </c>
      <c r="L125" s="68">
        <v>21.33</v>
      </c>
      <c r="M125" s="68">
        <v>21.33</v>
      </c>
      <c r="N125" s="68">
        <v>0</v>
      </c>
      <c r="O125" s="68">
        <v>0</v>
      </c>
      <c r="P125" s="68">
        <f t="shared" si="58"/>
        <v>396.51</v>
      </c>
      <c r="Q125" s="75"/>
      <c r="R125" s="75"/>
      <c r="S125" s="75"/>
    </row>
    <row r="126" spans="1:422" s="3" customFormat="1" ht="87.75" customHeight="1">
      <c r="A126" s="74" t="s">
        <v>122</v>
      </c>
      <c r="B126" s="74" t="s">
        <v>115</v>
      </c>
      <c r="C126" s="68">
        <f t="shared" si="56"/>
        <v>1615.25</v>
      </c>
      <c r="D126" s="68">
        <f t="shared" si="56"/>
        <v>1615.25</v>
      </c>
      <c r="E126" s="68">
        <f t="shared" si="57"/>
        <v>100</v>
      </c>
      <c r="F126" s="68">
        <v>1283.45</v>
      </c>
      <c r="G126" s="68">
        <v>1283.45</v>
      </c>
      <c r="H126" s="68">
        <v>111.54</v>
      </c>
      <c r="I126" s="68">
        <v>111.54</v>
      </c>
      <c r="J126" s="68">
        <v>139.5</v>
      </c>
      <c r="K126" s="68">
        <v>139.5</v>
      </c>
      <c r="L126" s="68">
        <v>80.760000000000005</v>
      </c>
      <c r="M126" s="68">
        <v>80.760000000000005</v>
      </c>
      <c r="N126" s="68">
        <v>0</v>
      </c>
      <c r="O126" s="68">
        <v>0</v>
      </c>
      <c r="P126" s="68">
        <f t="shared" si="58"/>
        <v>1615.25</v>
      </c>
      <c r="Q126" s="75"/>
      <c r="R126" s="75"/>
      <c r="S126" s="75"/>
    </row>
    <row r="127" spans="1:422" s="3" customFormat="1" ht="87.75" customHeight="1">
      <c r="A127" s="74" t="s">
        <v>123</v>
      </c>
      <c r="B127" s="74" t="s">
        <v>115</v>
      </c>
      <c r="C127" s="68">
        <f t="shared" si="56"/>
        <v>684.16000000000008</v>
      </c>
      <c r="D127" s="68">
        <f t="shared" si="56"/>
        <v>684.16000000000008</v>
      </c>
      <c r="E127" s="68">
        <f t="shared" si="57"/>
        <v>100</v>
      </c>
      <c r="F127" s="68">
        <v>572.23</v>
      </c>
      <c r="G127" s="68">
        <v>572.23</v>
      </c>
      <c r="H127" s="68">
        <v>49.73</v>
      </c>
      <c r="I127" s="68">
        <v>49.73</v>
      </c>
      <c r="J127" s="68">
        <v>62.2</v>
      </c>
      <c r="K127" s="68">
        <v>62.2</v>
      </c>
      <c r="L127" s="68">
        <v>0</v>
      </c>
      <c r="M127" s="68">
        <v>0</v>
      </c>
      <c r="N127" s="68">
        <v>0</v>
      </c>
      <c r="O127" s="68">
        <v>0</v>
      </c>
      <c r="P127" s="68">
        <f t="shared" si="58"/>
        <v>684.16000000000008</v>
      </c>
      <c r="Q127" s="75"/>
      <c r="R127" s="75"/>
      <c r="S127" s="75"/>
    </row>
    <row r="128" spans="1:422" s="3" customFormat="1" ht="92.25" customHeight="1" thickBot="1">
      <c r="A128" s="76" t="s">
        <v>124</v>
      </c>
      <c r="B128" s="71" t="s">
        <v>115</v>
      </c>
      <c r="C128" s="69">
        <f t="shared" si="56"/>
        <v>1079.79</v>
      </c>
      <c r="D128" s="69">
        <f t="shared" si="56"/>
        <v>1079.79</v>
      </c>
      <c r="E128" s="69">
        <f t="shared" si="57"/>
        <v>100</v>
      </c>
      <c r="F128" s="69">
        <v>902.55</v>
      </c>
      <c r="G128" s="69">
        <v>902.55</v>
      </c>
      <c r="H128" s="69">
        <v>78.44</v>
      </c>
      <c r="I128" s="69">
        <v>78.44</v>
      </c>
      <c r="J128" s="69">
        <v>98.1</v>
      </c>
      <c r="K128" s="69">
        <v>98.1</v>
      </c>
      <c r="L128" s="69">
        <v>0.7</v>
      </c>
      <c r="M128" s="69">
        <v>0.7</v>
      </c>
      <c r="N128" s="69">
        <v>0</v>
      </c>
      <c r="O128" s="69">
        <v>0</v>
      </c>
      <c r="P128" s="69">
        <f t="shared" si="58"/>
        <v>1079.79</v>
      </c>
      <c r="Q128" s="77"/>
      <c r="R128" s="77"/>
      <c r="S128" s="77"/>
    </row>
    <row r="129" spans="1:422" s="4" customFormat="1" ht="15.75" thickBot="1">
      <c r="A129" s="52" t="s">
        <v>20</v>
      </c>
      <c r="B129" s="53"/>
      <c r="C129" s="54">
        <f>SUM(C121:C128)</f>
        <v>13446.02</v>
      </c>
      <c r="D129" s="54">
        <f t="shared" ref="D129:P129" si="59">SUM(D121:D128)</f>
        <v>13446.02</v>
      </c>
      <c r="E129" s="54">
        <f>D129/C129*100</f>
        <v>100</v>
      </c>
      <c r="F129" s="54">
        <f t="shared" si="59"/>
        <v>10670.58</v>
      </c>
      <c r="G129" s="54">
        <f t="shared" si="59"/>
        <v>10670.58</v>
      </c>
      <c r="H129" s="54">
        <f t="shared" si="59"/>
        <v>927.3599999999999</v>
      </c>
      <c r="I129" s="54">
        <f t="shared" si="59"/>
        <v>927.3599999999999</v>
      </c>
      <c r="J129" s="54">
        <f t="shared" si="59"/>
        <v>1159.8</v>
      </c>
      <c r="K129" s="54">
        <f t="shared" si="59"/>
        <v>1159.8</v>
      </c>
      <c r="L129" s="54">
        <f t="shared" si="59"/>
        <v>688.28000000000009</v>
      </c>
      <c r="M129" s="54">
        <f t="shared" si="59"/>
        <v>688.28000000000009</v>
      </c>
      <c r="N129" s="54">
        <f t="shared" si="59"/>
        <v>0</v>
      </c>
      <c r="O129" s="54">
        <f t="shared" si="59"/>
        <v>0</v>
      </c>
      <c r="P129" s="54">
        <f t="shared" si="59"/>
        <v>13446.02</v>
      </c>
      <c r="Q129" s="54"/>
      <c r="R129" s="54"/>
      <c r="S129" s="55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  <c r="IE129" s="3"/>
      <c r="IF129" s="3"/>
      <c r="IG129" s="3"/>
      <c r="IH129" s="3"/>
      <c r="II129" s="3"/>
      <c r="IJ129" s="3"/>
      <c r="IK129" s="3"/>
      <c r="IL129" s="3"/>
      <c r="IM129" s="3"/>
      <c r="IN129" s="3"/>
      <c r="IO129" s="3"/>
      <c r="IP129" s="3"/>
      <c r="IQ129" s="3"/>
      <c r="IR129" s="3"/>
      <c r="IS129" s="3"/>
      <c r="IT129" s="3"/>
      <c r="IU129" s="3"/>
      <c r="IV129" s="3"/>
      <c r="IW129" s="3"/>
      <c r="IX129" s="3"/>
      <c r="IY129" s="3"/>
      <c r="IZ129" s="3"/>
      <c r="JA129" s="3"/>
      <c r="JB129" s="3"/>
      <c r="JC129" s="3"/>
      <c r="JD129" s="3"/>
      <c r="JE129" s="3"/>
      <c r="JF129" s="3"/>
      <c r="JG129" s="3"/>
      <c r="JH129" s="3"/>
      <c r="JI129" s="3"/>
      <c r="JJ129" s="3"/>
      <c r="JK129" s="3"/>
      <c r="JL129" s="3"/>
      <c r="JM129" s="3"/>
      <c r="JN129" s="3"/>
      <c r="JO129" s="3"/>
      <c r="JP129" s="3"/>
      <c r="JQ129" s="3"/>
      <c r="JR129" s="3"/>
      <c r="JS129" s="3"/>
      <c r="JT129" s="3"/>
      <c r="JU129" s="3"/>
      <c r="JV129" s="3"/>
      <c r="JW129" s="3"/>
      <c r="JX129" s="3"/>
      <c r="JY129" s="3"/>
      <c r="JZ129" s="3"/>
      <c r="KA129" s="3"/>
      <c r="KB129" s="3"/>
      <c r="KC129" s="3"/>
      <c r="KD129" s="3"/>
      <c r="KE129" s="3"/>
      <c r="KF129" s="3"/>
      <c r="KG129" s="3"/>
      <c r="KH129" s="3"/>
      <c r="KI129" s="3"/>
      <c r="KJ129" s="3"/>
      <c r="KK129" s="3"/>
      <c r="KL129" s="3"/>
      <c r="KM129" s="3"/>
      <c r="KN129" s="3"/>
      <c r="KO129" s="3"/>
      <c r="KP129" s="3"/>
      <c r="KQ129" s="3"/>
      <c r="KR129" s="3"/>
      <c r="KS129" s="3"/>
      <c r="KT129" s="3"/>
      <c r="KU129" s="3"/>
      <c r="KV129" s="3"/>
      <c r="KW129" s="3"/>
      <c r="KX129" s="3"/>
      <c r="KY129" s="3"/>
      <c r="KZ129" s="3"/>
      <c r="LA129" s="3"/>
      <c r="LB129" s="3"/>
      <c r="LC129" s="3"/>
      <c r="LD129" s="3"/>
      <c r="LE129" s="3"/>
      <c r="LF129" s="3"/>
      <c r="LG129" s="3"/>
      <c r="LH129" s="3"/>
      <c r="LI129" s="3"/>
      <c r="LJ129" s="3"/>
      <c r="LK129" s="3"/>
      <c r="LL129" s="3"/>
      <c r="LM129" s="3"/>
      <c r="LN129" s="3"/>
      <c r="LO129" s="3"/>
      <c r="LP129" s="3"/>
      <c r="LQ129" s="3"/>
      <c r="LR129" s="3"/>
      <c r="LS129" s="3"/>
      <c r="LT129" s="3"/>
      <c r="LU129" s="3"/>
      <c r="LV129" s="3"/>
      <c r="LW129" s="3"/>
      <c r="LX129" s="3"/>
      <c r="LY129" s="3"/>
      <c r="LZ129" s="3"/>
      <c r="MA129" s="3"/>
      <c r="MB129" s="3"/>
      <c r="MC129" s="3"/>
      <c r="MD129" s="3"/>
      <c r="ME129" s="3"/>
      <c r="MF129" s="3"/>
      <c r="MG129" s="3"/>
      <c r="MH129" s="3"/>
      <c r="MI129" s="3"/>
      <c r="MJ129" s="3"/>
      <c r="MK129" s="3"/>
      <c r="ML129" s="3"/>
      <c r="MM129" s="3"/>
      <c r="MN129" s="3"/>
      <c r="MO129" s="3"/>
      <c r="MP129" s="3"/>
      <c r="MQ129" s="3"/>
      <c r="MR129" s="3"/>
      <c r="MS129" s="3"/>
      <c r="MT129" s="3"/>
      <c r="MU129" s="3"/>
      <c r="MV129" s="3"/>
      <c r="MW129" s="3"/>
      <c r="MX129" s="3"/>
      <c r="MY129" s="3"/>
      <c r="MZ129" s="3"/>
      <c r="NA129" s="3"/>
      <c r="NB129" s="3"/>
      <c r="NC129" s="3"/>
      <c r="ND129" s="3"/>
      <c r="NE129" s="3"/>
      <c r="NF129" s="3"/>
      <c r="NG129" s="3"/>
      <c r="NH129" s="3"/>
      <c r="NI129" s="3"/>
      <c r="NJ129" s="3"/>
      <c r="NK129" s="3"/>
      <c r="NL129" s="3"/>
      <c r="NM129" s="3"/>
      <c r="NN129" s="3"/>
      <c r="NO129" s="3"/>
      <c r="NP129" s="3"/>
      <c r="NQ129" s="3"/>
      <c r="NR129" s="3"/>
      <c r="NS129" s="3"/>
      <c r="NT129" s="3"/>
      <c r="NU129" s="3"/>
      <c r="NV129" s="3"/>
      <c r="NW129" s="3"/>
      <c r="NX129" s="3"/>
      <c r="NY129" s="3"/>
      <c r="NZ129" s="3"/>
      <c r="OA129" s="3"/>
      <c r="OB129" s="3"/>
      <c r="OC129" s="3"/>
      <c r="OD129" s="3"/>
      <c r="OE129" s="3"/>
      <c r="OF129" s="3"/>
      <c r="OG129" s="3"/>
      <c r="OH129" s="3"/>
      <c r="OI129" s="3"/>
      <c r="OJ129" s="3"/>
      <c r="OK129" s="3"/>
      <c r="OL129" s="3"/>
      <c r="OM129" s="3"/>
      <c r="ON129" s="3"/>
      <c r="OO129" s="3"/>
      <c r="OP129" s="3"/>
      <c r="OQ129" s="3"/>
      <c r="OR129" s="3"/>
      <c r="OS129" s="3"/>
      <c r="OT129" s="3"/>
      <c r="OU129" s="3"/>
      <c r="OV129" s="3"/>
      <c r="OW129" s="3"/>
      <c r="OX129" s="3"/>
      <c r="OY129" s="3"/>
      <c r="OZ129" s="3"/>
      <c r="PA129" s="3"/>
      <c r="PB129" s="3"/>
      <c r="PC129" s="3"/>
      <c r="PD129" s="3"/>
      <c r="PE129" s="3"/>
      <c r="PF129" s="3"/>
    </row>
    <row r="130" spans="1:422" s="4" customFormat="1" ht="38.25" customHeight="1" thickBot="1">
      <c r="A130" s="162" t="s">
        <v>125</v>
      </c>
      <c r="B130" s="163"/>
      <c r="C130" s="164">
        <f>C18+C21+C24+C57+C64+C79+C82+C86+C106+C113+C116+C119+C129</f>
        <v>895282.41999999981</v>
      </c>
      <c r="D130" s="164">
        <f t="shared" ref="D130:P130" si="60">D18+D21+D24+D57+D64+D79+D82+D86+D106+D113+D116+D119+D129</f>
        <v>893815.62</v>
      </c>
      <c r="E130" s="164">
        <f t="shared" si="60"/>
        <v>1008.1068460727712</v>
      </c>
      <c r="F130" s="164">
        <f t="shared" si="60"/>
        <v>10670.58</v>
      </c>
      <c r="G130" s="164">
        <f t="shared" si="60"/>
        <v>10670.58</v>
      </c>
      <c r="H130" s="164">
        <f t="shared" si="60"/>
        <v>638868.85999999987</v>
      </c>
      <c r="I130" s="164">
        <f t="shared" si="60"/>
        <v>638868.85999999987</v>
      </c>
      <c r="J130" s="164">
        <f t="shared" si="60"/>
        <v>245054.7</v>
      </c>
      <c r="K130" s="164">
        <f t="shared" si="60"/>
        <v>243587.89999999997</v>
      </c>
      <c r="L130" s="164">
        <f t="shared" si="60"/>
        <v>688.28000000000009</v>
      </c>
      <c r="M130" s="164">
        <f t="shared" si="60"/>
        <v>688.28000000000009</v>
      </c>
      <c r="N130" s="164">
        <f t="shared" si="60"/>
        <v>0</v>
      </c>
      <c r="O130" s="164">
        <f t="shared" si="60"/>
        <v>0</v>
      </c>
      <c r="P130" s="164">
        <f t="shared" si="60"/>
        <v>893815.62000000011</v>
      </c>
      <c r="Q130" s="164"/>
      <c r="R130" s="164"/>
      <c r="S130" s="165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  <c r="ID130" s="3"/>
      <c r="IE130" s="3"/>
      <c r="IF130" s="3"/>
      <c r="IG130" s="3"/>
      <c r="IH130" s="3"/>
      <c r="II130" s="3"/>
      <c r="IJ130" s="3"/>
      <c r="IK130" s="3"/>
      <c r="IL130" s="3"/>
      <c r="IM130" s="3"/>
      <c r="IN130" s="3"/>
      <c r="IO130" s="3"/>
      <c r="IP130" s="3"/>
      <c r="IQ130" s="3"/>
      <c r="IR130" s="3"/>
      <c r="IS130" s="3"/>
      <c r="IT130" s="3"/>
      <c r="IU130" s="3"/>
      <c r="IV130" s="3"/>
      <c r="IW130" s="3"/>
      <c r="IX130" s="3"/>
      <c r="IY130" s="3"/>
      <c r="IZ130" s="3"/>
      <c r="JA130" s="3"/>
      <c r="JB130" s="3"/>
      <c r="JC130" s="3"/>
      <c r="JD130" s="3"/>
      <c r="JE130" s="3"/>
      <c r="JF130" s="3"/>
      <c r="JG130" s="3"/>
      <c r="JH130" s="3"/>
      <c r="JI130" s="3"/>
      <c r="JJ130" s="3"/>
      <c r="JK130" s="3"/>
      <c r="JL130" s="3"/>
      <c r="JM130" s="3"/>
      <c r="JN130" s="3"/>
      <c r="JO130" s="3"/>
      <c r="JP130" s="3"/>
      <c r="JQ130" s="3"/>
      <c r="JR130" s="3"/>
      <c r="JS130" s="3"/>
      <c r="JT130" s="3"/>
      <c r="JU130" s="3"/>
      <c r="JV130" s="3"/>
      <c r="JW130" s="3"/>
      <c r="JX130" s="3"/>
      <c r="JY130" s="3"/>
      <c r="JZ130" s="3"/>
      <c r="KA130" s="3"/>
      <c r="KB130" s="3"/>
      <c r="KC130" s="3"/>
      <c r="KD130" s="3"/>
      <c r="KE130" s="3"/>
      <c r="KF130" s="3"/>
      <c r="KG130" s="3"/>
      <c r="KH130" s="3"/>
      <c r="KI130" s="3"/>
      <c r="KJ130" s="3"/>
      <c r="KK130" s="3"/>
      <c r="KL130" s="3"/>
      <c r="KM130" s="3"/>
      <c r="KN130" s="3"/>
      <c r="KO130" s="3"/>
      <c r="KP130" s="3"/>
      <c r="KQ130" s="3"/>
      <c r="KR130" s="3"/>
      <c r="KS130" s="3"/>
      <c r="KT130" s="3"/>
      <c r="KU130" s="3"/>
      <c r="KV130" s="3"/>
      <c r="KW130" s="3"/>
      <c r="KX130" s="3"/>
      <c r="KY130" s="3"/>
      <c r="KZ130" s="3"/>
      <c r="LA130" s="3"/>
      <c r="LB130" s="3"/>
      <c r="LC130" s="3"/>
      <c r="LD130" s="3"/>
      <c r="LE130" s="3"/>
      <c r="LF130" s="3"/>
      <c r="LG130" s="3"/>
      <c r="LH130" s="3"/>
      <c r="LI130" s="3"/>
      <c r="LJ130" s="3"/>
      <c r="LK130" s="3"/>
      <c r="LL130" s="3"/>
      <c r="LM130" s="3"/>
      <c r="LN130" s="3"/>
      <c r="LO130" s="3"/>
      <c r="LP130" s="3"/>
      <c r="LQ130" s="3"/>
      <c r="LR130" s="3"/>
      <c r="LS130" s="3"/>
      <c r="LT130" s="3"/>
      <c r="LU130" s="3"/>
      <c r="LV130" s="3"/>
      <c r="LW130" s="3"/>
      <c r="LX130" s="3"/>
      <c r="LY130" s="3"/>
      <c r="LZ130" s="3"/>
      <c r="MA130" s="3"/>
      <c r="MB130" s="3"/>
      <c r="MC130" s="3"/>
      <c r="MD130" s="3"/>
      <c r="ME130" s="3"/>
      <c r="MF130" s="3"/>
      <c r="MG130" s="3"/>
      <c r="MH130" s="3"/>
      <c r="MI130" s="3"/>
      <c r="MJ130" s="3"/>
      <c r="MK130" s="3"/>
      <c r="ML130" s="3"/>
      <c r="MM130" s="3"/>
      <c r="MN130" s="3"/>
      <c r="MO130" s="3"/>
      <c r="MP130" s="3"/>
      <c r="MQ130" s="3"/>
      <c r="MR130" s="3"/>
      <c r="MS130" s="3"/>
      <c r="MT130" s="3"/>
      <c r="MU130" s="3"/>
      <c r="MV130" s="3"/>
      <c r="MW130" s="3"/>
      <c r="MX130" s="3"/>
      <c r="MY130" s="3"/>
      <c r="MZ130" s="3"/>
      <c r="NA130" s="3"/>
      <c r="NB130" s="3"/>
      <c r="NC130" s="3"/>
      <c r="ND130" s="3"/>
      <c r="NE130" s="3"/>
      <c r="NF130" s="3"/>
      <c r="NG130" s="3"/>
      <c r="NH130" s="3"/>
      <c r="NI130" s="3"/>
      <c r="NJ130" s="3"/>
      <c r="NK130" s="3"/>
      <c r="NL130" s="3"/>
      <c r="NM130" s="3"/>
      <c r="NN130" s="3"/>
      <c r="NO130" s="3"/>
      <c r="NP130" s="3"/>
      <c r="NQ130" s="3"/>
      <c r="NR130" s="3"/>
      <c r="NS130" s="3"/>
      <c r="NT130" s="3"/>
      <c r="NU130" s="3"/>
      <c r="NV130" s="3"/>
      <c r="NW130" s="3"/>
      <c r="NX130" s="3"/>
      <c r="NY130" s="3"/>
      <c r="NZ130" s="3"/>
      <c r="OA130" s="3"/>
      <c r="OB130" s="3"/>
      <c r="OC130" s="3"/>
      <c r="OD130" s="3"/>
      <c r="OE130" s="3"/>
      <c r="OF130" s="3"/>
      <c r="OG130" s="3"/>
      <c r="OH130" s="3"/>
      <c r="OI130" s="3"/>
      <c r="OJ130" s="3"/>
      <c r="OK130" s="3"/>
      <c r="OL130" s="3"/>
      <c r="OM130" s="3"/>
      <c r="ON130" s="3"/>
      <c r="OO130" s="3"/>
      <c r="OP130" s="3"/>
      <c r="OQ130" s="3"/>
      <c r="OR130" s="3"/>
      <c r="OS130" s="3"/>
      <c r="OT130" s="3"/>
      <c r="OU130" s="3"/>
      <c r="OV130" s="3"/>
      <c r="OW130" s="3"/>
      <c r="OX130" s="3"/>
      <c r="OY130" s="3"/>
      <c r="OZ130" s="3"/>
      <c r="PA130" s="3"/>
      <c r="PB130" s="3"/>
      <c r="PC130" s="3"/>
      <c r="PD130" s="3"/>
      <c r="PE130" s="3"/>
      <c r="PF130" s="3"/>
    </row>
  </sheetData>
  <mergeCells count="41">
    <mergeCell ref="A114:S114"/>
    <mergeCell ref="A117:S117"/>
    <mergeCell ref="A120:S120"/>
    <mergeCell ref="A87:S87"/>
    <mergeCell ref="A88:S88"/>
    <mergeCell ref="A94:S94"/>
    <mergeCell ref="A99:S99"/>
    <mergeCell ref="A102:S102"/>
    <mergeCell ref="A107:S107"/>
    <mergeCell ref="A83:S83"/>
    <mergeCell ref="A41:S41"/>
    <mergeCell ref="A45:S45"/>
    <mergeCell ref="A51:S51"/>
    <mergeCell ref="A58:S58"/>
    <mergeCell ref="A59:S59"/>
    <mergeCell ref="A61:S61"/>
    <mergeCell ref="A65:S65"/>
    <mergeCell ref="A66:S66"/>
    <mergeCell ref="A73:S73"/>
    <mergeCell ref="A76:S76"/>
    <mergeCell ref="A80:S80"/>
    <mergeCell ref="A32:S32"/>
    <mergeCell ref="H10:I10"/>
    <mergeCell ref="J10:K10"/>
    <mergeCell ref="L10:M10"/>
    <mergeCell ref="N10:O10"/>
    <mergeCell ref="A13:S13"/>
    <mergeCell ref="Q8:S10"/>
    <mergeCell ref="A19:S19"/>
    <mergeCell ref="A22:S22"/>
    <mergeCell ref="A25:S25"/>
    <mergeCell ref="A26:S26"/>
    <mergeCell ref="C5:P5"/>
    <mergeCell ref="C6:P6"/>
    <mergeCell ref="A8:A11"/>
    <mergeCell ref="B8:B11"/>
    <mergeCell ref="C8:P8"/>
    <mergeCell ref="C9:E10"/>
    <mergeCell ref="F9:O9"/>
    <mergeCell ref="P9:P11"/>
    <mergeCell ref="F10:G10"/>
  </mergeCells>
  <hyperlinks>
    <hyperlink ref="Q8" location="Par1081" display="Par1081"/>
  </hyperlinks>
  <pageMargins left="0.70866141732283472" right="0.70866141732283472" top="0.74803149606299213" bottom="0.74803149606299213" header="0.31496062992125984" footer="0.31496062992125984"/>
  <pageSetup paperSize="9" scale="5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 Фредьевна Ярмак</dc:creator>
  <cp:lastModifiedBy>Чапыгина Анна Григорьевна</cp:lastModifiedBy>
  <cp:lastPrinted>2019-03-29T10:03:09Z</cp:lastPrinted>
  <dcterms:created xsi:type="dcterms:W3CDTF">2019-03-05T06:36:58Z</dcterms:created>
  <dcterms:modified xsi:type="dcterms:W3CDTF">2019-05-07T07:41:10Z</dcterms:modified>
</cp:coreProperties>
</file>